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ather Station\Weather report of 2019\"/>
    </mc:Choice>
  </mc:AlternateContent>
  <bookViews>
    <workbookView xWindow="0" yWindow="0" windowWidth="25800" windowHeight="10635"/>
  </bookViews>
  <sheets>
    <sheet name="Data 2018" sheetId="1" r:id="rId1"/>
    <sheet name="Analysis" sheetId="2" r:id="rId2"/>
  </sheets>
  <calcPr calcId="152511"/>
</workbook>
</file>

<file path=xl/calcChain.xml><?xml version="1.0" encoding="utf-8"?>
<calcChain xmlns="http://schemas.openxmlformats.org/spreadsheetml/2006/main">
  <c r="M508" i="1" l="1"/>
  <c r="M296" i="1" l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C212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B5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77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L508" i="1"/>
  <c r="J16" i="2" s="1"/>
  <c r="L465" i="1"/>
  <c r="J15" i="2" s="1"/>
  <c r="L423" i="1"/>
  <c r="J14" i="2" s="1"/>
  <c r="M380" i="1"/>
  <c r="K13" i="2" s="1"/>
  <c r="L380" i="1"/>
  <c r="J13" i="2" s="1"/>
  <c r="K12" i="2"/>
  <c r="J12" i="2"/>
  <c r="L296" i="1"/>
  <c r="J11" i="2" s="1"/>
  <c r="M251" i="1"/>
  <c r="K10" i="2" s="1"/>
  <c r="L251" i="1"/>
  <c r="J10" i="2" s="1"/>
  <c r="L209" i="1"/>
  <c r="J9" i="2" s="1"/>
  <c r="L167" i="1"/>
  <c r="J8" i="2" s="1"/>
  <c r="L125" i="1"/>
  <c r="J7" i="2" s="1"/>
  <c r="M82" i="1"/>
  <c r="K6" i="2" s="1"/>
  <c r="L82" i="1"/>
  <c r="J6" i="2" s="1"/>
  <c r="K16" i="2"/>
  <c r="M465" i="1"/>
  <c r="K15" i="2" s="1"/>
  <c r="M423" i="1"/>
  <c r="K14" i="2" s="1"/>
  <c r="K11" i="2"/>
  <c r="M209" i="1"/>
  <c r="K9" i="2" s="1"/>
  <c r="M167" i="1"/>
  <c r="K8" i="2" s="1"/>
  <c r="M125" i="1"/>
  <c r="K7" i="2" s="1"/>
  <c r="M45" i="1"/>
  <c r="K5" i="2" s="1"/>
  <c r="L45" i="1"/>
  <c r="J5" i="2" s="1"/>
  <c r="E93" i="1" l="1"/>
</calcChain>
</file>

<file path=xl/sharedStrings.xml><?xml version="1.0" encoding="utf-8"?>
<sst xmlns="http://schemas.openxmlformats.org/spreadsheetml/2006/main" count="313" uniqueCount="47">
  <si>
    <r>
      <t xml:space="preserve">  </t>
    </r>
    <r>
      <rPr>
        <b/>
        <sz val="11"/>
        <color rgb="FF000000"/>
        <rFont val="Calibri"/>
      </rPr>
      <t>Location: BSMRAU Campus</t>
    </r>
  </si>
  <si>
    <t>**Humidity</t>
  </si>
  <si>
    <t>*Rainfall</t>
  </si>
  <si>
    <t>Date</t>
  </si>
  <si>
    <t>Max.</t>
  </si>
  <si>
    <t>Min.</t>
  </si>
  <si>
    <t>Ave.</t>
  </si>
  <si>
    <t>10 cm.</t>
  </si>
  <si>
    <t>20 cm.</t>
  </si>
  <si>
    <t>30 cm.</t>
  </si>
  <si>
    <t>Wet</t>
  </si>
  <si>
    <t>(%)</t>
  </si>
  <si>
    <t>Total/Av.</t>
  </si>
  <si>
    <t xml:space="preserve">*Daily total, **Daily Average, *** Instrument out of order         </t>
  </si>
  <si>
    <t>Dry</t>
  </si>
  <si>
    <t>mm</t>
  </si>
  <si>
    <t xml:space="preserve">Actual </t>
  </si>
  <si>
    <t>Evaporation, mm</t>
  </si>
  <si>
    <t>** Air Temp. (oC)</t>
  </si>
  <si>
    <t>** Soil Temp. (oC), Depth</t>
  </si>
  <si>
    <t>**Dry/Wet bulb Temp. (oC) at 9am</t>
  </si>
  <si>
    <t>Bangabandhu Sheikh Mujibur Rahman Agricultural University, Gazipur 1706</t>
  </si>
  <si>
    <t xml:space="preserve">Department of Agricultural Engineering </t>
  </si>
  <si>
    <t>http://bsmrau.edu.bd/age/weather-data/</t>
  </si>
  <si>
    <t>Actual Evaporation</t>
  </si>
  <si>
    <t>Total</t>
  </si>
  <si>
    <t>Month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</si>
  <si>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</si>
  <si>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</si>
  <si>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</si>
  <si>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</si>
  <si>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</si>
  <si>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</si>
  <si>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</si>
  <si>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</si>
  <si>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</si>
  <si>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</si>
  <si>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</si>
  <si>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</si>
  <si>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Rainfall (mm)</t>
  </si>
  <si>
    <t>Pan Evaporation (mm)</t>
  </si>
  <si>
    <t>Day</t>
  </si>
  <si>
    <t>Avg. Temp</t>
  </si>
  <si>
    <t>Humidity</t>
  </si>
  <si>
    <t>Actual Evaporation, mm</t>
  </si>
  <si>
    <t>CLICK HERE</t>
  </si>
  <si>
    <t>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</si>
</sst>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6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sz val="16"/>
      <color rgb="FF000000"/>
      <name val="Calibri"/>
      <family val="2"/>
    </font>
    <font>
      <u/>
      <sz val="16"/>
      <color rgb="FF002060"/>
      <name val="Calibri"/>
      <family val="2"/>
    </font>
    <font>
      <sz val="9"/>
      <color rgb="FF000000"/>
      <name val="Calibri"/>
      <family val="2"/>
    </font>
    <font>
      <b/>
      <u/>
      <sz val="14"/>
      <color theme="10"/>
      <name val="Calibri"/>
      <family val="2"/>
    </font>
    <font>
      <b/>
      <sz val="2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7F7F7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2" borderId="2" applyNumberFormat="0" applyAlignment="0" applyProtection="0"/>
    <xf numFmtId="0" fontId="5" fillId="3" borderId="3" applyNumberFormat="0" applyAlignment="0" applyProtection="0"/>
    <xf numFmtId="0" fontId="3" fillId="4" borderId="4" applyNumberFormat="0" applyFont="0" applyAlignment="0" applyProtection="0"/>
    <xf numFmtId="0" fontId="1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4" fillId="2" borderId="2" xfId="1" applyAlignment="1"/>
    <xf numFmtId="0" fontId="4" fillId="2" borderId="2" xfId="1" applyAlignment="1">
      <alignment horizontal="center" vertical="center" wrapText="1"/>
    </xf>
    <xf numFmtId="2" fontId="4" fillId="2" borderId="2" xfId="1" applyNumberFormat="1" applyAlignment="1">
      <alignment horizontal="center" vertical="center"/>
    </xf>
    <xf numFmtId="164" fontId="4" fillId="2" borderId="2" xfId="1" applyNumberFormat="1" applyAlignment="1">
      <alignment horizontal="center" vertical="center" wrapText="1"/>
    </xf>
    <xf numFmtId="0" fontId="5" fillId="3" borderId="3" xfId="2" applyAlignment="1">
      <alignment horizontal="center" vertical="center" wrapText="1"/>
    </xf>
    <xf numFmtId="0" fontId="8" fillId="4" borderId="4" xfId="3" applyFont="1" applyAlignment="1">
      <alignment horizontal="center" vertical="center" wrapText="1"/>
    </xf>
    <xf numFmtId="17" fontId="9" fillId="4" borderId="4" xfId="3" applyNumberFormat="1" applyFont="1" applyAlignment="1">
      <alignment horizontal="center" vertical="center" wrapText="1"/>
    </xf>
    <xf numFmtId="17" fontId="11" fillId="4" borderId="4" xfId="3" applyNumberFormat="1" applyFont="1" applyAlignment="1">
      <alignment horizontal="center" vertical="top" wrapText="1"/>
    </xf>
    <xf numFmtId="0" fontId="7" fillId="4" borderId="4" xfId="3" applyFont="1" applyAlignment="1">
      <alignment horizontal="center" vertical="top" wrapText="1"/>
    </xf>
    <xf numFmtId="0" fontId="6" fillId="4" borderId="4" xfId="3" applyFont="1" applyAlignment="1">
      <alignment horizontal="center" vertical="top" wrapText="1"/>
    </xf>
    <xf numFmtId="0" fontId="8" fillId="4" borderId="4" xfId="3" applyFont="1" applyAlignment="1">
      <alignment horizontal="center" vertical="center"/>
    </xf>
    <xf numFmtId="0" fontId="12" fillId="5" borderId="0" xfId="0" applyFont="1" applyFill="1" applyAlignment="1"/>
    <xf numFmtId="0" fontId="0" fillId="5" borderId="0" xfId="0" applyFont="1" applyFill="1" applyAlignment="1"/>
    <xf numFmtId="0" fontId="0" fillId="5" borderId="0" xfId="0" applyFont="1" applyFill="1" applyAlignment="1">
      <alignment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17" fontId="9" fillId="9" borderId="4" xfId="3" applyNumberFormat="1" applyFont="1" applyFill="1" applyAlignment="1">
      <alignment horizontal="center" vertical="center" wrapText="1"/>
    </xf>
    <xf numFmtId="0" fontId="8" fillId="9" borderId="4" xfId="3" applyFont="1" applyFill="1" applyAlignment="1">
      <alignment horizontal="center" vertical="center" wrapText="1"/>
    </xf>
    <xf numFmtId="0" fontId="0" fillId="8" borderId="0" xfId="0" applyFont="1" applyFill="1" applyAlignment="1"/>
    <xf numFmtId="0" fontId="0" fillId="7" borderId="5" xfId="0" applyFont="1" applyFill="1" applyBorder="1" applyAlignment="1">
      <alignment horizontal="center" vertical="center"/>
    </xf>
    <xf numFmtId="17" fontId="9" fillId="9" borderId="5" xfId="0" applyNumberFormat="1" applyFont="1" applyFill="1" applyBorder="1" applyAlignment="1">
      <alignment horizontal="center" vertical="center" wrapText="1"/>
    </xf>
    <xf numFmtId="0" fontId="8" fillId="4" borderId="5" xfId="3" applyFont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8" borderId="5" xfId="0" applyFill="1" applyBorder="1"/>
    <xf numFmtId="164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/>
    <xf numFmtId="0" fontId="2" fillId="7" borderId="5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2" fontId="0" fillId="7" borderId="5" xfId="0" applyNumberFormat="1" applyFont="1" applyFill="1" applyBorder="1" applyAlignment="1">
      <alignment horizontal="center" vertical="center" wrapText="1"/>
    </xf>
    <xf numFmtId="164" fontId="0" fillId="7" borderId="5" xfId="0" applyNumberFormat="1" applyFont="1" applyFill="1" applyBorder="1" applyAlignment="1">
      <alignment horizontal="center" vertical="center" wrapText="1"/>
    </xf>
    <xf numFmtId="2" fontId="13" fillId="7" borderId="5" xfId="0" applyNumberFormat="1" applyFont="1" applyFill="1" applyBorder="1" applyAlignment="1">
      <alignment horizontal="center" vertical="center" wrapText="1"/>
    </xf>
    <xf numFmtId="0" fontId="8" fillId="4" borderId="6" xfId="3" applyFont="1" applyBorder="1" applyAlignment="1">
      <alignment horizontal="center" vertical="center" wrapText="1"/>
    </xf>
    <xf numFmtId="2" fontId="0" fillId="0" borderId="0" xfId="0" applyNumberFormat="1" applyFont="1" applyAlignment="1"/>
    <xf numFmtId="2" fontId="0" fillId="7" borderId="5" xfId="0" applyNumberFormat="1" applyFont="1" applyFill="1" applyBorder="1" applyAlignment="1"/>
    <xf numFmtId="0" fontId="0" fillId="7" borderId="5" xfId="0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center" wrapText="1"/>
    </xf>
    <xf numFmtId="43" fontId="2" fillId="7" borderId="5" xfId="5" applyFont="1" applyFill="1" applyBorder="1" applyAlignment="1">
      <alignment horizontal="center" vertical="center" wrapText="1"/>
    </xf>
    <xf numFmtId="0" fontId="4" fillId="2" borderId="7" xfId="1" applyBorder="1" applyAlignment="1">
      <alignment horizontal="center" vertical="center" wrapText="1"/>
    </xf>
    <xf numFmtId="0" fontId="4" fillId="2" borderId="8" xfId="1" applyBorder="1" applyAlignment="1">
      <alignment horizontal="center" vertical="center" wrapText="1"/>
    </xf>
    <xf numFmtId="2" fontId="4" fillId="2" borderId="8" xfId="1" applyNumberFormat="1" applyBorder="1" applyAlignment="1"/>
    <xf numFmtId="0" fontId="4" fillId="2" borderId="9" xfId="1" applyBorder="1" applyAlignment="1">
      <alignment horizontal="center" vertical="center" wrapText="1"/>
    </xf>
    <xf numFmtId="0" fontId="5" fillId="3" borderId="10" xfId="2" applyBorder="1" applyAlignment="1">
      <alignment horizontal="center" vertical="center" wrapText="1"/>
    </xf>
    <xf numFmtId="0" fontId="0" fillId="0" borderId="5" xfId="0" applyBorder="1"/>
    <xf numFmtId="0" fontId="8" fillId="5" borderId="0" xfId="0" applyFont="1" applyFill="1" applyAlignment="1">
      <alignment horizontal="left" vertical="top"/>
    </xf>
    <xf numFmtId="2" fontId="5" fillId="3" borderId="11" xfId="2" applyNumberFormat="1" applyBorder="1" applyAlignment="1"/>
    <xf numFmtId="0" fontId="13" fillId="0" borderId="5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6" borderId="11" xfId="2" applyNumberFormat="1" applyFill="1" applyBorder="1" applyAlignment="1"/>
    <xf numFmtId="2" fontId="17" fillId="2" borderId="2" xfId="1" applyNumberFormat="1" applyFont="1" applyAlignment="1">
      <alignment horizontal="center" vertical="center" wrapText="1"/>
    </xf>
    <xf numFmtId="0" fontId="17" fillId="2" borderId="2" xfId="1" applyFont="1" applyAlignment="1">
      <alignment horizontal="center" vertical="center" wrapText="1"/>
    </xf>
    <xf numFmtId="2" fontId="17" fillId="2" borderId="2" xfId="1" applyNumberFormat="1" applyFont="1" applyAlignment="1"/>
    <xf numFmtId="2" fontId="17" fillId="2" borderId="2" xfId="1" applyNumberFormat="1" applyFont="1" applyAlignment="1">
      <alignment horizontal="center" vertical="center"/>
    </xf>
    <xf numFmtId="2" fontId="17" fillId="2" borderId="8" xfId="1" applyNumberFormat="1" applyFont="1" applyBorder="1" applyAlignment="1">
      <alignment horizontal="center" vertical="center" wrapText="1"/>
    </xf>
    <xf numFmtId="2" fontId="17" fillId="2" borderId="5" xfId="1" applyNumberFormat="1" applyFont="1" applyBorder="1" applyAlignment="1">
      <alignment horizontal="center" vertical="center" wrapText="1"/>
    </xf>
    <xf numFmtId="2" fontId="17" fillId="2" borderId="5" xfId="1" applyNumberFormat="1" applyFont="1" applyBorder="1" applyAlignment="1">
      <alignment horizontal="center"/>
    </xf>
    <xf numFmtId="2" fontId="17" fillId="2" borderId="2" xfId="1" applyNumberFormat="1" applyFont="1" applyAlignment="1">
      <alignment horizontal="center"/>
    </xf>
    <xf numFmtId="0" fontId="2" fillId="0" borderId="5" xfId="0" applyFont="1" applyBorder="1" applyAlignment="1">
      <alignment horizontal="right"/>
    </xf>
    <xf numFmtId="2" fontId="18" fillId="6" borderId="11" xfId="2" applyNumberFormat="1" applyFont="1" applyFill="1" applyBorder="1" applyAlignment="1"/>
    <xf numFmtId="164" fontId="17" fillId="2" borderId="2" xfId="1" applyNumberFormat="1" applyFont="1" applyAlignment="1">
      <alignment horizontal="center" vertical="center" wrapText="1"/>
    </xf>
    <xf numFmtId="164" fontId="17" fillId="2" borderId="2" xfId="1" applyNumberFormat="1" applyFont="1" applyAlignment="1">
      <alignment horizontal="center"/>
    </xf>
    <xf numFmtId="0" fontId="8" fillId="4" borderId="4" xfId="3" applyFont="1" applyAlignment="1">
      <alignment horizontal="center" vertical="center" wrapText="1"/>
    </xf>
    <xf numFmtId="0" fontId="15" fillId="5" borderId="0" xfId="0" applyFont="1" applyFill="1" applyAlignment="1"/>
    <xf numFmtId="0" fontId="0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3" fillId="5" borderId="0" xfId="0" applyFont="1" applyFill="1" applyAlignment="1"/>
    <xf numFmtId="0" fontId="19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/>
    <xf numFmtId="0" fontId="21" fillId="5" borderId="0" xfId="0" applyFont="1" applyFill="1" applyAlignment="1"/>
    <xf numFmtId="0" fontId="16" fillId="5" borderId="0" xfId="0" applyFont="1" applyFill="1" applyAlignment="1">
      <alignment horizontal="left" vertical="top"/>
    </xf>
    <xf numFmtId="1" fontId="17" fillId="2" borderId="2" xfId="1" applyNumberFormat="1" applyFont="1" applyAlignment="1">
      <alignment horizontal="center" vertical="center" wrapText="1"/>
    </xf>
    <xf numFmtId="2" fontId="0" fillId="8" borderId="17" xfId="0" applyNumberFormat="1" applyFont="1" applyFill="1" applyBorder="1" applyAlignment="1">
      <alignment horizontal="center" vertical="center" wrapText="1"/>
    </xf>
    <xf numFmtId="2" fontId="0" fillId="8" borderId="6" xfId="0" applyNumberFormat="1" applyFill="1" applyBorder="1" applyAlignment="1">
      <alignment horizontal="center" vertical="center"/>
    </xf>
    <xf numFmtId="2" fontId="0" fillId="8" borderId="18" xfId="0" applyNumberFormat="1" applyFont="1" applyFill="1" applyBorder="1" applyAlignment="1">
      <alignment horizontal="center" vertical="center" wrapText="1"/>
    </xf>
    <xf numFmtId="2" fontId="5" fillId="6" borderId="19" xfId="2" applyNumberFormat="1" applyFill="1" applyBorder="1" applyAlignment="1"/>
    <xf numFmtId="2" fontId="0" fillId="8" borderId="5" xfId="0" applyNumberFormat="1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/>
    <xf numFmtId="0" fontId="23" fillId="5" borderId="0" xfId="0" applyFont="1" applyFill="1" applyAlignment="1"/>
    <xf numFmtId="0" fontId="24" fillId="5" borderId="0" xfId="4" applyFont="1" applyFill="1" applyAlignment="1">
      <alignment horizontal="center" vertical="center"/>
    </xf>
    <xf numFmtId="164" fontId="0" fillId="7" borderId="20" xfId="0" applyNumberFormat="1" applyFont="1" applyFill="1" applyBorder="1" applyAlignment="1">
      <alignment horizontal="center" vertical="center" wrapText="1"/>
    </xf>
    <xf numFmtId="1" fontId="0" fillId="7" borderId="20" xfId="0" applyNumberFormat="1" applyFont="1" applyFill="1" applyBorder="1" applyAlignment="1">
      <alignment horizontal="center" vertical="center" wrapText="1"/>
    </xf>
    <xf numFmtId="1" fontId="0" fillId="7" borderId="5" xfId="0" applyNumberFormat="1" applyFont="1" applyFill="1" applyBorder="1" applyAlignment="1">
      <alignment horizontal="center" vertical="center" wrapText="1"/>
    </xf>
    <xf numFmtId="0" fontId="8" fillId="4" borderId="6" xfId="3" applyFont="1" applyBorder="1" applyAlignment="1">
      <alignment horizontal="center" vertical="center" wrapText="1"/>
    </xf>
    <xf numFmtId="0" fontId="10" fillId="4" borderId="5" xfId="3" applyFont="1" applyBorder="1" applyAlignment="1">
      <alignment horizontal="center" vertical="center" wrapText="1"/>
    </xf>
    <xf numFmtId="0" fontId="8" fillId="4" borderId="5" xfId="3" applyFont="1" applyBorder="1" applyAlignment="1">
      <alignment horizontal="center" vertical="center" wrapText="1"/>
    </xf>
    <xf numFmtId="0" fontId="8" fillId="4" borderId="4" xfId="3" applyFont="1" applyAlignment="1">
      <alignment horizontal="center" vertical="center" wrapText="1"/>
    </xf>
    <xf numFmtId="0" fontId="10" fillId="4" borderId="4" xfId="3" applyFont="1" applyAlignment="1">
      <alignment horizontal="center" vertical="center" wrapText="1"/>
    </xf>
    <xf numFmtId="0" fontId="7" fillId="4" borderId="4" xfId="3" applyFont="1" applyAlignment="1">
      <alignment horizontal="center" vertical="top" wrapText="1"/>
    </xf>
    <xf numFmtId="0" fontId="8" fillId="4" borderId="12" xfId="3" applyFont="1" applyBorder="1" applyAlignment="1">
      <alignment horizontal="center" vertical="center" wrapText="1"/>
    </xf>
    <xf numFmtId="0" fontId="8" fillId="4" borderId="14" xfId="3" applyFont="1" applyBorder="1" applyAlignment="1">
      <alignment horizontal="center" vertical="center" wrapText="1"/>
    </xf>
    <xf numFmtId="0" fontId="8" fillId="4" borderId="13" xfId="3" applyFont="1" applyBorder="1" applyAlignment="1">
      <alignment horizontal="center" vertical="center" wrapText="1"/>
    </xf>
    <xf numFmtId="0" fontId="8" fillId="4" borderId="15" xfId="3" applyFont="1" applyBorder="1" applyAlignment="1">
      <alignment horizontal="center" vertical="center" wrapText="1"/>
    </xf>
    <xf numFmtId="0" fontId="8" fillId="4" borderId="16" xfId="3" applyFont="1" applyBorder="1" applyAlignment="1">
      <alignment horizontal="center" vertical="center" wrapText="1"/>
    </xf>
    <xf numFmtId="0" fontId="22" fillId="5" borderId="0" xfId="4" applyFont="1" applyFill="1" applyAlignment="1">
      <alignment horizontal="left"/>
    </xf>
    <xf numFmtId="0" fontId="25" fillId="5" borderId="0" xfId="0" applyFont="1" applyFill="1" applyAlignment="1">
      <alignment horizontal="center" vertical="center" wrapText="1"/>
    </xf>
  </cellXfs>
  <cellStyles count="6">
    <cellStyle name="Comma" xfId="5" builtinId="3"/>
    <cellStyle name="Hyperlink" xfId="4" builtinId="8"/>
    <cellStyle name="Input" xfId="1" builtinId="20"/>
    <cellStyle name="Normal" xfId="0" builtinId="0"/>
    <cellStyle name="Note" xfId="3" builtinId="10"/>
    <cellStyle name="Output" xfId="2" builtinId="2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46845872787389E-2"/>
          <c:y val="3.2412519260159305E-2"/>
          <c:w val="0.89146759771130002"/>
          <c:h val="0.8040276294321399"/>
        </c:manualLayout>
      </c:layout>
      <c:lineChart>
        <c:grouping val="standard"/>
        <c:varyColors val="0"/>
        <c:ser>
          <c:idx val="0"/>
          <c:order val="0"/>
          <c:tx>
            <c:strRef>
              <c:f>Analysis!$J$4</c:f>
              <c:strCache>
                <c:ptCount val="1"/>
                <c:pt idx="0">
                  <c:v>Rainfall (mm)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Analysis!$I$5:$I$16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Analysis!$J$5:$J$16</c:f>
              <c:numCache>
                <c:formatCode>0.00</c:formatCode>
                <c:ptCount val="12"/>
                <c:pt idx="0">
                  <c:v>0</c:v>
                </c:pt>
                <c:pt idx="1">
                  <c:v>46.103896103896105</c:v>
                </c:pt>
                <c:pt idx="2">
                  <c:v>51.298701298701303</c:v>
                </c:pt>
                <c:pt idx="3">
                  <c:v>224.512987012987</c:v>
                </c:pt>
                <c:pt idx="4">
                  <c:v>209.09090909090912</c:v>
                </c:pt>
                <c:pt idx="5">
                  <c:v>83.798701298701289</c:v>
                </c:pt>
                <c:pt idx="6">
                  <c:v>399.35064935064941</c:v>
                </c:pt>
                <c:pt idx="7">
                  <c:v>0</c:v>
                </c:pt>
                <c:pt idx="8">
                  <c:v>289.61038961038963</c:v>
                </c:pt>
                <c:pt idx="9">
                  <c:v>259.41558441558448</c:v>
                </c:pt>
                <c:pt idx="10">
                  <c:v>23.7012987012987</c:v>
                </c:pt>
                <c:pt idx="11">
                  <c:v>6.8181818181818183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Analysis!$K$4</c:f>
              <c:strCache>
                <c:ptCount val="1"/>
                <c:pt idx="0">
                  <c:v>Pan Evaporation (mm)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Analysis!$I$5:$I$16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Analysis!$K$5:$K$16</c:f>
              <c:numCache>
                <c:formatCode>0.00</c:formatCode>
                <c:ptCount val="12"/>
                <c:pt idx="0">
                  <c:v>57.837933474876152</c:v>
                </c:pt>
                <c:pt idx="1">
                  <c:v>145.31656418599098</c:v>
                </c:pt>
                <c:pt idx="2">
                  <c:v>110.39282727180814</c:v>
                </c:pt>
                <c:pt idx="3">
                  <c:v>155.33393534985896</c:v>
                </c:pt>
                <c:pt idx="4">
                  <c:v>193.07887795148937</c:v>
                </c:pt>
                <c:pt idx="5">
                  <c:v>179.95675591216988</c:v>
                </c:pt>
                <c:pt idx="6">
                  <c:v>150.01763531585186</c:v>
                </c:pt>
                <c:pt idx="7">
                  <c:v>0</c:v>
                </c:pt>
                <c:pt idx="8">
                  <c:v>123.65143702723319</c:v>
                </c:pt>
                <c:pt idx="9">
                  <c:v>84.740404959513228</c:v>
                </c:pt>
                <c:pt idx="10">
                  <c:v>65.45642962840418</c:v>
                </c:pt>
                <c:pt idx="11">
                  <c:v>41.451939779965265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45200"/>
        <c:axId val="338343024"/>
      </c:lineChart>
      <c:catAx>
        <c:axId val="3383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 of</a:t>
                </a:r>
                <a:r>
                  <a:rPr lang="en-AU" baseline="0"/>
                  <a:t> 2019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3024"/>
        <c:crosses val="autoZero"/>
        <c:auto val="1"/>
        <c:lblAlgn val="ctr"/>
        <c:lblOffset val="100"/>
        <c:noMultiLvlLbl val="0"/>
      </c:catAx>
      <c:valAx>
        <c:axId val="33834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Equivalent Depth (mm)</a:t>
                </a:r>
              </a:p>
            </c:rich>
          </c:tx>
          <c:layout>
            <c:manualLayout>
              <c:xMode val="edge"/>
              <c:yMode val="edge"/>
              <c:x val="5.943457840903962E-3"/>
              <c:y val="0.312864104306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52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78309436683669"/>
          <c:y val="7.8649715602248052E-2"/>
          <c:w val="0.47173293370282926"/>
          <c:h val="5.7858316837249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21897531761"/>
          <c:y val="0.10880820158771555"/>
          <c:w val="0.86306162186700264"/>
          <c:h val="0.7227765075499758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Analysis!$A$5:$A$369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Analysis!$B$5:$B$369</c:f>
              <c:numCache>
                <c:formatCode>0.00</c:formatCode>
                <c:ptCount val="365"/>
                <c:pt idx="0">
                  <c:v>19</c:v>
                </c:pt>
                <c:pt idx="1">
                  <c:v>19.25</c:v>
                </c:pt>
                <c:pt idx="2">
                  <c:v>18.75</c:v>
                </c:pt>
                <c:pt idx="3">
                  <c:v>17</c:v>
                </c:pt>
                <c:pt idx="4">
                  <c:v>16.25</c:v>
                </c:pt>
                <c:pt idx="5">
                  <c:v>18.25</c:v>
                </c:pt>
                <c:pt idx="6">
                  <c:v>18.5</c:v>
                </c:pt>
                <c:pt idx="7">
                  <c:v>19</c:v>
                </c:pt>
                <c:pt idx="8">
                  <c:v>18.5</c:v>
                </c:pt>
                <c:pt idx="9">
                  <c:v>18.25</c:v>
                </c:pt>
                <c:pt idx="10">
                  <c:v>17.5</c:v>
                </c:pt>
                <c:pt idx="11">
                  <c:v>18</c:v>
                </c:pt>
                <c:pt idx="12">
                  <c:v>18.75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18.75</c:v>
                </c:pt>
                <c:pt idx="17">
                  <c:v>18.5</c:v>
                </c:pt>
                <c:pt idx="18">
                  <c:v>18.5</c:v>
                </c:pt>
                <c:pt idx="19">
                  <c:v>19</c:v>
                </c:pt>
                <c:pt idx="20">
                  <c:v>19.5</c:v>
                </c:pt>
                <c:pt idx="21">
                  <c:v>19</c:v>
                </c:pt>
                <c:pt idx="22">
                  <c:v>20</c:v>
                </c:pt>
                <c:pt idx="23">
                  <c:v>20.25</c:v>
                </c:pt>
                <c:pt idx="24">
                  <c:v>20.75</c:v>
                </c:pt>
                <c:pt idx="25">
                  <c:v>21.5</c:v>
                </c:pt>
                <c:pt idx="26">
                  <c:v>22.25</c:v>
                </c:pt>
                <c:pt idx="27">
                  <c:v>24</c:v>
                </c:pt>
                <c:pt idx="28">
                  <c:v>22.5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20.5</c:v>
                </c:pt>
                <c:pt idx="33">
                  <c:v>19.5</c:v>
                </c:pt>
                <c:pt idx="34">
                  <c:v>19</c:v>
                </c:pt>
                <c:pt idx="35">
                  <c:v>19.5</c:v>
                </c:pt>
                <c:pt idx="36">
                  <c:v>19.5</c:v>
                </c:pt>
                <c:pt idx="37">
                  <c:v>19.25</c:v>
                </c:pt>
                <c:pt idx="38">
                  <c:v>20.5</c:v>
                </c:pt>
                <c:pt idx="39">
                  <c:v>22.25</c:v>
                </c:pt>
                <c:pt idx="40">
                  <c:v>20.5</c:v>
                </c:pt>
                <c:pt idx="41">
                  <c:v>18.5</c:v>
                </c:pt>
                <c:pt idx="42">
                  <c:v>20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</c:v>
                </c:pt>
                <c:pt idx="47">
                  <c:v>19.75</c:v>
                </c:pt>
                <c:pt idx="48">
                  <c:v>19</c:v>
                </c:pt>
                <c:pt idx="49">
                  <c:v>20</c:v>
                </c:pt>
                <c:pt idx="50">
                  <c:v>23</c:v>
                </c:pt>
                <c:pt idx="51">
                  <c:v>23</c:v>
                </c:pt>
                <c:pt idx="52">
                  <c:v>22.5</c:v>
                </c:pt>
                <c:pt idx="53">
                  <c:v>25</c:v>
                </c:pt>
                <c:pt idx="54">
                  <c:v>23.5</c:v>
                </c:pt>
                <c:pt idx="55">
                  <c:v>23</c:v>
                </c:pt>
                <c:pt idx="56">
                  <c:v>21.5</c:v>
                </c:pt>
                <c:pt idx="57">
                  <c:v>22.5</c:v>
                </c:pt>
                <c:pt idx="58">
                  <c:v>23</c:v>
                </c:pt>
                <c:pt idx="59">
                  <c:v>19.75</c:v>
                </c:pt>
                <c:pt idx="60">
                  <c:v>18</c:v>
                </c:pt>
                <c:pt idx="61">
                  <c:v>18.75</c:v>
                </c:pt>
                <c:pt idx="62">
                  <c:v>21</c:v>
                </c:pt>
                <c:pt idx="63">
                  <c:v>22.25</c:v>
                </c:pt>
                <c:pt idx="64">
                  <c:v>21.25</c:v>
                </c:pt>
                <c:pt idx="65">
                  <c:v>23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26</c:v>
                </c:pt>
                <c:pt idx="70">
                  <c:v>26.5</c:v>
                </c:pt>
                <c:pt idx="71">
                  <c:v>26</c:v>
                </c:pt>
                <c:pt idx="72">
                  <c:v>27.5</c:v>
                </c:pt>
                <c:pt idx="73">
                  <c:v>27.25</c:v>
                </c:pt>
                <c:pt idx="74">
                  <c:v>27.5</c:v>
                </c:pt>
                <c:pt idx="75">
                  <c:v>26.5</c:v>
                </c:pt>
                <c:pt idx="76">
                  <c:v>27</c:v>
                </c:pt>
                <c:pt idx="77">
                  <c:v>24.5</c:v>
                </c:pt>
                <c:pt idx="78">
                  <c:v>25.5</c:v>
                </c:pt>
                <c:pt idx="79">
                  <c:v>27</c:v>
                </c:pt>
                <c:pt idx="80">
                  <c:v>28</c:v>
                </c:pt>
                <c:pt idx="81">
                  <c:v>27.25</c:v>
                </c:pt>
                <c:pt idx="82">
                  <c:v>26</c:v>
                </c:pt>
                <c:pt idx="83">
                  <c:v>26.5</c:v>
                </c:pt>
                <c:pt idx="84">
                  <c:v>26.75</c:v>
                </c:pt>
                <c:pt idx="85">
                  <c:v>27.5</c:v>
                </c:pt>
                <c:pt idx="86">
                  <c:v>23.5</c:v>
                </c:pt>
                <c:pt idx="87">
                  <c:v>26.75</c:v>
                </c:pt>
                <c:pt idx="88">
                  <c:v>27.5</c:v>
                </c:pt>
                <c:pt idx="89">
                  <c:v>29</c:v>
                </c:pt>
                <c:pt idx="90">
                  <c:v>25.5</c:v>
                </c:pt>
                <c:pt idx="91">
                  <c:v>26</c:v>
                </c:pt>
                <c:pt idx="92">
                  <c:v>25</c:v>
                </c:pt>
                <c:pt idx="93">
                  <c:v>26</c:v>
                </c:pt>
                <c:pt idx="94">
                  <c:v>26.75</c:v>
                </c:pt>
                <c:pt idx="95">
                  <c:v>25.5</c:v>
                </c:pt>
                <c:pt idx="96">
                  <c:v>24.5</c:v>
                </c:pt>
                <c:pt idx="97">
                  <c:v>24.75</c:v>
                </c:pt>
                <c:pt idx="98">
                  <c:v>26</c:v>
                </c:pt>
                <c:pt idx="99">
                  <c:v>22.5</c:v>
                </c:pt>
                <c:pt idx="100">
                  <c:v>24.25</c:v>
                </c:pt>
                <c:pt idx="101">
                  <c:v>27.25</c:v>
                </c:pt>
                <c:pt idx="102">
                  <c:v>26.5</c:v>
                </c:pt>
                <c:pt idx="103">
                  <c:v>27.5</c:v>
                </c:pt>
                <c:pt idx="104">
                  <c:v>30</c:v>
                </c:pt>
                <c:pt idx="105">
                  <c:v>30</c:v>
                </c:pt>
                <c:pt idx="106">
                  <c:v>28.5</c:v>
                </c:pt>
                <c:pt idx="107">
                  <c:v>29</c:v>
                </c:pt>
                <c:pt idx="108">
                  <c:v>28.75</c:v>
                </c:pt>
                <c:pt idx="109">
                  <c:v>28.5</c:v>
                </c:pt>
                <c:pt idx="110">
                  <c:v>28.25</c:v>
                </c:pt>
                <c:pt idx="111">
                  <c:v>29</c:v>
                </c:pt>
                <c:pt idx="112">
                  <c:v>28.75</c:v>
                </c:pt>
                <c:pt idx="113">
                  <c:v>29.25</c:v>
                </c:pt>
                <c:pt idx="114">
                  <c:v>31</c:v>
                </c:pt>
                <c:pt idx="115">
                  <c:v>30.75</c:v>
                </c:pt>
                <c:pt idx="116">
                  <c:v>31</c:v>
                </c:pt>
                <c:pt idx="117">
                  <c:v>31.5</c:v>
                </c:pt>
                <c:pt idx="118">
                  <c:v>31.5</c:v>
                </c:pt>
                <c:pt idx="119">
                  <c:v>32</c:v>
                </c:pt>
                <c:pt idx="120">
                  <c:v>32</c:v>
                </c:pt>
                <c:pt idx="121">
                  <c:v>32.25</c:v>
                </c:pt>
                <c:pt idx="122">
                  <c:v>30</c:v>
                </c:pt>
                <c:pt idx="123">
                  <c:v>28</c:v>
                </c:pt>
                <c:pt idx="124">
                  <c:v>25</c:v>
                </c:pt>
                <c:pt idx="125">
                  <c:v>30.5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32.75</c:v>
                </c:pt>
                <c:pt idx="130">
                  <c:v>32</c:v>
                </c:pt>
                <c:pt idx="131">
                  <c:v>31.5</c:v>
                </c:pt>
                <c:pt idx="132">
                  <c:v>31</c:v>
                </c:pt>
                <c:pt idx="133">
                  <c:v>29</c:v>
                </c:pt>
                <c:pt idx="134">
                  <c:v>29</c:v>
                </c:pt>
                <c:pt idx="135">
                  <c:v>30</c:v>
                </c:pt>
                <c:pt idx="136">
                  <c:v>30.75</c:v>
                </c:pt>
                <c:pt idx="137">
                  <c:v>28.5</c:v>
                </c:pt>
                <c:pt idx="138">
                  <c:v>29</c:v>
                </c:pt>
                <c:pt idx="139">
                  <c:v>29</c:v>
                </c:pt>
                <c:pt idx="140">
                  <c:v>29.5</c:v>
                </c:pt>
                <c:pt idx="141">
                  <c:v>30</c:v>
                </c:pt>
                <c:pt idx="142">
                  <c:v>29</c:v>
                </c:pt>
                <c:pt idx="143">
                  <c:v>29</c:v>
                </c:pt>
                <c:pt idx="144">
                  <c:v>26.5</c:v>
                </c:pt>
                <c:pt idx="145">
                  <c:v>27</c:v>
                </c:pt>
                <c:pt idx="146">
                  <c:v>32</c:v>
                </c:pt>
                <c:pt idx="147">
                  <c:v>29.5</c:v>
                </c:pt>
                <c:pt idx="148">
                  <c:v>30.25</c:v>
                </c:pt>
                <c:pt idx="149">
                  <c:v>32</c:v>
                </c:pt>
                <c:pt idx="150">
                  <c:v>31.25</c:v>
                </c:pt>
                <c:pt idx="151">
                  <c:v>29</c:v>
                </c:pt>
                <c:pt idx="152">
                  <c:v>26.5</c:v>
                </c:pt>
                <c:pt idx="153">
                  <c:v>25.75</c:v>
                </c:pt>
                <c:pt idx="154">
                  <c:v>27</c:v>
                </c:pt>
                <c:pt idx="155">
                  <c:v>27</c:v>
                </c:pt>
                <c:pt idx="156">
                  <c:v>26</c:v>
                </c:pt>
                <c:pt idx="157">
                  <c:v>30</c:v>
                </c:pt>
                <c:pt idx="158">
                  <c:v>30.5</c:v>
                </c:pt>
                <c:pt idx="159">
                  <c:v>30.25</c:v>
                </c:pt>
                <c:pt idx="160">
                  <c:v>29.25</c:v>
                </c:pt>
                <c:pt idx="161">
                  <c:v>31.5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27.5</c:v>
                </c:pt>
                <c:pt idx="166">
                  <c:v>26.5</c:v>
                </c:pt>
                <c:pt idx="167">
                  <c:v>30.5</c:v>
                </c:pt>
                <c:pt idx="168">
                  <c:v>29.25</c:v>
                </c:pt>
                <c:pt idx="169">
                  <c:v>30.25</c:v>
                </c:pt>
                <c:pt idx="170">
                  <c:v>32.25</c:v>
                </c:pt>
                <c:pt idx="171">
                  <c:v>31</c:v>
                </c:pt>
                <c:pt idx="172">
                  <c:v>31.5</c:v>
                </c:pt>
                <c:pt idx="173">
                  <c:v>29.5</c:v>
                </c:pt>
                <c:pt idx="174">
                  <c:v>31.5</c:v>
                </c:pt>
                <c:pt idx="175">
                  <c:v>32.5</c:v>
                </c:pt>
                <c:pt idx="176">
                  <c:v>32</c:v>
                </c:pt>
                <c:pt idx="177">
                  <c:v>30.5</c:v>
                </c:pt>
                <c:pt idx="178">
                  <c:v>30.25</c:v>
                </c:pt>
                <c:pt idx="179">
                  <c:v>29.5</c:v>
                </c:pt>
                <c:pt idx="180">
                  <c:v>31</c:v>
                </c:pt>
                <c:pt idx="181">
                  <c:v>32</c:v>
                </c:pt>
                <c:pt idx="182">
                  <c:v>31</c:v>
                </c:pt>
                <c:pt idx="183">
                  <c:v>30</c:v>
                </c:pt>
                <c:pt idx="184">
                  <c:v>30.5</c:v>
                </c:pt>
                <c:pt idx="185">
                  <c:v>31.25</c:v>
                </c:pt>
                <c:pt idx="186">
                  <c:v>30.5</c:v>
                </c:pt>
                <c:pt idx="187">
                  <c:v>29</c:v>
                </c:pt>
                <c:pt idx="188">
                  <c:v>29</c:v>
                </c:pt>
                <c:pt idx="189">
                  <c:v>28.75</c:v>
                </c:pt>
                <c:pt idx="190">
                  <c:v>29.5</c:v>
                </c:pt>
                <c:pt idx="191">
                  <c:v>28.75</c:v>
                </c:pt>
                <c:pt idx="192">
                  <c:v>28.5</c:v>
                </c:pt>
                <c:pt idx="193">
                  <c:v>29.5</c:v>
                </c:pt>
                <c:pt idx="194">
                  <c:v>28</c:v>
                </c:pt>
                <c:pt idx="195">
                  <c:v>25.5</c:v>
                </c:pt>
                <c:pt idx="196">
                  <c:v>26.25</c:v>
                </c:pt>
                <c:pt idx="197">
                  <c:v>30.5</c:v>
                </c:pt>
                <c:pt idx="198">
                  <c:v>31.5</c:v>
                </c:pt>
                <c:pt idx="199">
                  <c:v>31.25</c:v>
                </c:pt>
                <c:pt idx="200">
                  <c:v>31.5</c:v>
                </c:pt>
                <c:pt idx="201">
                  <c:v>32.25</c:v>
                </c:pt>
                <c:pt idx="202">
                  <c:v>32.5</c:v>
                </c:pt>
                <c:pt idx="203">
                  <c:v>31.75</c:v>
                </c:pt>
                <c:pt idx="204">
                  <c:v>31.75</c:v>
                </c:pt>
                <c:pt idx="205">
                  <c:v>30.5</c:v>
                </c:pt>
                <c:pt idx="206">
                  <c:v>29.5</c:v>
                </c:pt>
                <c:pt idx="207">
                  <c:v>28.75</c:v>
                </c:pt>
                <c:pt idx="208">
                  <c:v>29.5</c:v>
                </c:pt>
                <c:pt idx="209">
                  <c:v>30.75</c:v>
                </c:pt>
                <c:pt idx="210">
                  <c:v>30</c:v>
                </c:pt>
                <c:pt idx="211">
                  <c:v>29</c:v>
                </c:pt>
                <c:pt idx="212">
                  <c:v>29.5</c:v>
                </c:pt>
                <c:pt idx="213">
                  <c:v>30.75</c:v>
                </c:pt>
                <c:pt idx="214">
                  <c:v>31</c:v>
                </c:pt>
                <c:pt idx="215">
                  <c:v>30</c:v>
                </c:pt>
                <c:pt idx="216">
                  <c:v>32</c:v>
                </c:pt>
                <c:pt idx="217">
                  <c:v>33.25</c:v>
                </c:pt>
                <c:pt idx="218">
                  <c:v>32.5</c:v>
                </c:pt>
                <c:pt idx="219">
                  <c:v>30.25</c:v>
                </c:pt>
                <c:pt idx="220">
                  <c:v>28.25</c:v>
                </c:pt>
                <c:pt idx="221">
                  <c:v>29.5</c:v>
                </c:pt>
                <c:pt idx="222">
                  <c:v>30.5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28.25</c:v>
                </c:pt>
                <c:pt idx="227">
                  <c:v>29</c:v>
                </c:pt>
                <c:pt idx="228">
                  <c:v>29.5</c:v>
                </c:pt>
                <c:pt idx="229">
                  <c:v>30.25</c:v>
                </c:pt>
                <c:pt idx="230">
                  <c:v>29.5</c:v>
                </c:pt>
                <c:pt idx="231">
                  <c:v>30.75</c:v>
                </c:pt>
                <c:pt idx="232">
                  <c:v>30</c:v>
                </c:pt>
                <c:pt idx="233">
                  <c:v>32</c:v>
                </c:pt>
                <c:pt idx="234">
                  <c:v>32</c:v>
                </c:pt>
                <c:pt idx="235">
                  <c:v>30</c:v>
                </c:pt>
                <c:pt idx="236">
                  <c:v>29.5</c:v>
                </c:pt>
                <c:pt idx="237">
                  <c:v>31.5</c:v>
                </c:pt>
                <c:pt idx="238">
                  <c:v>31.5</c:v>
                </c:pt>
                <c:pt idx="239">
                  <c:v>31.5</c:v>
                </c:pt>
                <c:pt idx="240">
                  <c:v>30.75</c:v>
                </c:pt>
                <c:pt idx="241">
                  <c:v>32</c:v>
                </c:pt>
                <c:pt idx="242">
                  <c:v>32</c:v>
                </c:pt>
                <c:pt idx="243">
                  <c:v>30.25</c:v>
                </c:pt>
                <c:pt idx="244">
                  <c:v>32</c:v>
                </c:pt>
                <c:pt idx="245">
                  <c:v>31.75</c:v>
                </c:pt>
                <c:pt idx="246">
                  <c:v>30.75</c:v>
                </c:pt>
                <c:pt idx="247">
                  <c:v>30.5</c:v>
                </c:pt>
                <c:pt idx="248">
                  <c:v>30.5</c:v>
                </c:pt>
                <c:pt idx="249">
                  <c:v>30.5</c:v>
                </c:pt>
                <c:pt idx="250">
                  <c:v>29.25</c:v>
                </c:pt>
                <c:pt idx="251">
                  <c:v>29.75</c:v>
                </c:pt>
                <c:pt idx="252">
                  <c:v>29.5</c:v>
                </c:pt>
                <c:pt idx="253">
                  <c:v>30.25</c:v>
                </c:pt>
                <c:pt idx="254">
                  <c:v>30</c:v>
                </c:pt>
                <c:pt idx="255">
                  <c:v>28.75</c:v>
                </c:pt>
                <c:pt idx="256">
                  <c:v>28.5</c:v>
                </c:pt>
                <c:pt idx="257">
                  <c:v>30.75</c:v>
                </c:pt>
                <c:pt idx="258">
                  <c:v>31.5</c:v>
                </c:pt>
                <c:pt idx="259">
                  <c:v>30.75</c:v>
                </c:pt>
                <c:pt idx="260">
                  <c:v>31.25</c:v>
                </c:pt>
                <c:pt idx="261">
                  <c:v>31.5</c:v>
                </c:pt>
                <c:pt idx="262">
                  <c:v>31.5</c:v>
                </c:pt>
                <c:pt idx="263">
                  <c:v>31.5</c:v>
                </c:pt>
                <c:pt idx="264">
                  <c:v>31</c:v>
                </c:pt>
                <c:pt idx="265">
                  <c:v>29.75</c:v>
                </c:pt>
                <c:pt idx="266">
                  <c:v>28.5</c:v>
                </c:pt>
                <c:pt idx="267">
                  <c:v>28.75</c:v>
                </c:pt>
                <c:pt idx="268">
                  <c:v>27.25</c:v>
                </c:pt>
                <c:pt idx="269">
                  <c:v>29</c:v>
                </c:pt>
                <c:pt idx="270">
                  <c:v>29.5</c:v>
                </c:pt>
                <c:pt idx="271">
                  <c:v>27</c:v>
                </c:pt>
                <c:pt idx="272">
                  <c:v>27.5</c:v>
                </c:pt>
                <c:pt idx="273">
                  <c:v>26.5</c:v>
                </c:pt>
                <c:pt idx="274">
                  <c:v>26.5</c:v>
                </c:pt>
                <c:pt idx="275">
                  <c:v>29.25</c:v>
                </c:pt>
                <c:pt idx="276">
                  <c:v>29.5</c:v>
                </c:pt>
                <c:pt idx="277">
                  <c:v>30</c:v>
                </c:pt>
                <c:pt idx="278">
                  <c:v>30.5</c:v>
                </c:pt>
                <c:pt idx="279">
                  <c:v>29.5</c:v>
                </c:pt>
                <c:pt idx="280">
                  <c:v>30.5</c:v>
                </c:pt>
                <c:pt idx="281">
                  <c:v>29.25</c:v>
                </c:pt>
                <c:pt idx="282">
                  <c:v>28</c:v>
                </c:pt>
                <c:pt idx="283">
                  <c:v>26.5</c:v>
                </c:pt>
                <c:pt idx="284">
                  <c:v>28.5</c:v>
                </c:pt>
                <c:pt idx="285">
                  <c:v>28</c:v>
                </c:pt>
                <c:pt idx="286">
                  <c:v>28</c:v>
                </c:pt>
                <c:pt idx="287">
                  <c:v>28.5</c:v>
                </c:pt>
                <c:pt idx="288">
                  <c:v>29</c:v>
                </c:pt>
                <c:pt idx="289">
                  <c:v>27</c:v>
                </c:pt>
                <c:pt idx="290">
                  <c:v>29</c:v>
                </c:pt>
                <c:pt idx="291">
                  <c:v>29.5</c:v>
                </c:pt>
                <c:pt idx="292">
                  <c:v>29.25</c:v>
                </c:pt>
                <c:pt idx="293">
                  <c:v>29.25</c:v>
                </c:pt>
                <c:pt idx="294">
                  <c:v>28.25</c:v>
                </c:pt>
                <c:pt idx="295">
                  <c:v>27.75</c:v>
                </c:pt>
                <c:pt idx="296">
                  <c:v>26.75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24.5</c:v>
                </c:pt>
                <c:pt idx="301">
                  <c:v>26</c:v>
                </c:pt>
                <c:pt idx="302">
                  <c:v>26.5</c:v>
                </c:pt>
                <c:pt idx="303">
                  <c:v>26.5</c:v>
                </c:pt>
                <c:pt idx="304">
                  <c:v>26.75</c:v>
                </c:pt>
                <c:pt idx="305">
                  <c:v>26.5</c:v>
                </c:pt>
                <c:pt idx="306">
                  <c:v>26.5</c:v>
                </c:pt>
                <c:pt idx="307">
                  <c:v>25</c:v>
                </c:pt>
                <c:pt idx="308">
                  <c:v>26</c:v>
                </c:pt>
                <c:pt idx="309">
                  <c:v>25.75</c:v>
                </c:pt>
                <c:pt idx="310">
                  <c:v>25.5</c:v>
                </c:pt>
                <c:pt idx="311">
                  <c:v>25.5</c:v>
                </c:pt>
                <c:pt idx="312">
                  <c:v>25.75</c:v>
                </c:pt>
                <c:pt idx="313">
                  <c:v>24.5</c:v>
                </c:pt>
                <c:pt idx="314">
                  <c:v>24.25</c:v>
                </c:pt>
                <c:pt idx="315">
                  <c:v>24.5</c:v>
                </c:pt>
                <c:pt idx="316">
                  <c:v>25</c:v>
                </c:pt>
                <c:pt idx="317">
                  <c:v>25.25</c:v>
                </c:pt>
                <c:pt idx="318">
                  <c:v>25.25</c:v>
                </c:pt>
                <c:pt idx="319">
                  <c:v>25</c:v>
                </c:pt>
                <c:pt idx="320">
                  <c:v>25.25</c:v>
                </c:pt>
                <c:pt idx="321">
                  <c:v>24</c:v>
                </c:pt>
                <c:pt idx="322">
                  <c:v>23.5</c:v>
                </c:pt>
                <c:pt idx="323">
                  <c:v>23.3</c:v>
                </c:pt>
                <c:pt idx="324">
                  <c:v>22.5</c:v>
                </c:pt>
                <c:pt idx="325">
                  <c:v>23</c:v>
                </c:pt>
                <c:pt idx="326">
                  <c:v>23</c:v>
                </c:pt>
                <c:pt idx="327">
                  <c:v>23.3</c:v>
                </c:pt>
                <c:pt idx="328">
                  <c:v>23</c:v>
                </c:pt>
                <c:pt idx="329">
                  <c:v>23</c:v>
                </c:pt>
                <c:pt idx="330">
                  <c:v>23.5</c:v>
                </c:pt>
                <c:pt idx="331">
                  <c:v>23</c:v>
                </c:pt>
                <c:pt idx="332">
                  <c:v>23.8</c:v>
                </c:pt>
                <c:pt idx="333">
                  <c:v>23.8</c:v>
                </c:pt>
                <c:pt idx="334">
                  <c:v>23</c:v>
                </c:pt>
                <c:pt idx="335">
                  <c:v>22.25</c:v>
                </c:pt>
                <c:pt idx="336">
                  <c:v>20</c:v>
                </c:pt>
                <c:pt idx="337">
                  <c:v>20.25</c:v>
                </c:pt>
                <c:pt idx="338">
                  <c:v>20.75</c:v>
                </c:pt>
                <c:pt idx="339">
                  <c:v>22.25</c:v>
                </c:pt>
                <c:pt idx="340">
                  <c:v>22</c:v>
                </c:pt>
                <c:pt idx="341">
                  <c:v>23</c:v>
                </c:pt>
                <c:pt idx="342">
                  <c:v>23</c:v>
                </c:pt>
                <c:pt idx="343">
                  <c:v>20.5</c:v>
                </c:pt>
                <c:pt idx="344">
                  <c:v>21</c:v>
                </c:pt>
                <c:pt idx="345">
                  <c:v>20.5</c:v>
                </c:pt>
                <c:pt idx="346">
                  <c:v>19</c:v>
                </c:pt>
                <c:pt idx="347">
                  <c:v>20</c:v>
                </c:pt>
                <c:pt idx="348">
                  <c:v>21</c:v>
                </c:pt>
                <c:pt idx="349">
                  <c:v>20</c:v>
                </c:pt>
                <c:pt idx="350">
                  <c:v>20.5</c:v>
                </c:pt>
                <c:pt idx="351">
                  <c:v>19</c:v>
                </c:pt>
                <c:pt idx="352">
                  <c:v>14.25</c:v>
                </c:pt>
                <c:pt idx="353">
                  <c:v>14</c:v>
                </c:pt>
                <c:pt idx="354">
                  <c:v>12.75</c:v>
                </c:pt>
                <c:pt idx="355">
                  <c:v>14.5</c:v>
                </c:pt>
                <c:pt idx="356">
                  <c:v>14.75</c:v>
                </c:pt>
                <c:pt idx="357">
                  <c:v>16.25</c:v>
                </c:pt>
                <c:pt idx="358">
                  <c:v>15.5</c:v>
                </c:pt>
                <c:pt idx="359">
                  <c:v>15.5</c:v>
                </c:pt>
                <c:pt idx="360">
                  <c:v>17</c:v>
                </c:pt>
                <c:pt idx="361">
                  <c:v>15.25</c:v>
                </c:pt>
                <c:pt idx="362">
                  <c:v>15.5</c:v>
                </c:pt>
                <c:pt idx="363">
                  <c:v>18.25</c:v>
                </c:pt>
                <c:pt idx="364">
                  <c:v>18.25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Analysis!$A$5:$A$369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Analysis!$B$5:$B$369</c:f>
              <c:numCache>
                <c:formatCode>0.00</c:formatCode>
                <c:ptCount val="365"/>
                <c:pt idx="0">
                  <c:v>19</c:v>
                </c:pt>
                <c:pt idx="1">
                  <c:v>19.25</c:v>
                </c:pt>
                <c:pt idx="2">
                  <c:v>18.75</c:v>
                </c:pt>
                <c:pt idx="3">
                  <c:v>17</c:v>
                </c:pt>
                <c:pt idx="4">
                  <c:v>16.25</c:v>
                </c:pt>
                <c:pt idx="5">
                  <c:v>18.25</c:v>
                </c:pt>
                <c:pt idx="6">
                  <c:v>18.5</c:v>
                </c:pt>
                <c:pt idx="7">
                  <c:v>19</c:v>
                </c:pt>
                <c:pt idx="8">
                  <c:v>18.5</c:v>
                </c:pt>
                <c:pt idx="9">
                  <c:v>18.25</c:v>
                </c:pt>
                <c:pt idx="10">
                  <c:v>17.5</c:v>
                </c:pt>
                <c:pt idx="11">
                  <c:v>18</c:v>
                </c:pt>
                <c:pt idx="12">
                  <c:v>18.75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18.75</c:v>
                </c:pt>
                <c:pt idx="17">
                  <c:v>18.5</c:v>
                </c:pt>
                <c:pt idx="18">
                  <c:v>18.5</c:v>
                </c:pt>
                <c:pt idx="19">
                  <c:v>19</c:v>
                </c:pt>
                <c:pt idx="20">
                  <c:v>19.5</c:v>
                </c:pt>
                <c:pt idx="21">
                  <c:v>19</c:v>
                </c:pt>
                <c:pt idx="22">
                  <c:v>20</c:v>
                </c:pt>
                <c:pt idx="23">
                  <c:v>20.25</c:v>
                </c:pt>
                <c:pt idx="24">
                  <c:v>20.75</c:v>
                </c:pt>
                <c:pt idx="25">
                  <c:v>21.5</c:v>
                </c:pt>
                <c:pt idx="26">
                  <c:v>22.25</c:v>
                </c:pt>
                <c:pt idx="27">
                  <c:v>24</c:v>
                </c:pt>
                <c:pt idx="28">
                  <c:v>22.5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20.5</c:v>
                </c:pt>
                <c:pt idx="33">
                  <c:v>19.5</c:v>
                </c:pt>
                <c:pt idx="34">
                  <c:v>19</c:v>
                </c:pt>
                <c:pt idx="35">
                  <c:v>19.5</c:v>
                </c:pt>
                <c:pt idx="36">
                  <c:v>19.5</c:v>
                </c:pt>
                <c:pt idx="37">
                  <c:v>19.25</c:v>
                </c:pt>
                <c:pt idx="38">
                  <c:v>20.5</c:v>
                </c:pt>
                <c:pt idx="39">
                  <c:v>22.25</c:v>
                </c:pt>
                <c:pt idx="40">
                  <c:v>20.5</c:v>
                </c:pt>
                <c:pt idx="41">
                  <c:v>18.5</c:v>
                </c:pt>
                <c:pt idx="42">
                  <c:v>20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</c:v>
                </c:pt>
                <c:pt idx="47">
                  <c:v>19.75</c:v>
                </c:pt>
                <c:pt idx="48">
                  <c:v>19</c:v>
                </c:pt>
                <c:pt idx="49">
                  <c:v>20</c:v>
                </c:pt>
                <c:pt idx="50">
                  <c:v>23</c:v>
                </c:pt>
                <c:pt idx="51">
                  <c:v>23</c:v>
                </c:pt>
                <c:pt idx="52">
                  <c:v>22.5</c:v>
                </c:pt>
                <c:pt idx="53">
                  <c:v>25</c:v>
                </c:pt>
                <c:pt idx="54">
                  <c:v>23.5</c:v>
                </c:pt>
                <c:pt idx="55">
                  <c:v>23</c:v>
                </c:pt>
                <c:pt idx="56">
                  <c:v>21.5</c:v>
                </c:pt>
                <c:pt idx="57">
                  <c:v>22.5</c:v>
                </c:pt>
                <c:pt idx="58">
                  <c:v>23</c:v>
                </c:pt>
                <c:pt idx="59">
                  <c:v>19.75</c:v>
                </c:pt>
                <c:pt idx="60">
                  <c:v>18</c:v>
                </c:pt>
                <c:pt idx="61">
                  <c:v>18.75</c:v>
                </c:pt>
                <c:pt idx="62">
                  <c:v>21</c:v>
                </c:pt>
                <c:pt idx="63">
                  <c:v>22.25</c:v>
                </c:pt>
                <c:pt idx="64">
                  <c:v>21.25</c:v>
                </c:pt>
                <c:pt idx="65">
                  <c:v>23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26</c:v>
                </c:pt>
                <c:pt idx="70">
                  <c:v>26.5</c:v>
                </c:pt>
                <c:pt idx="71">
                  <c:v>26</c:v>
                </c:pt>
                <c:pt idx="72">
                  <c:v>27.5</c:v>
                </c:pt>
                <c:pt idx="73">
                  <c:v>27.25</c:v>
                </c:pt>
                <c:pt idx="74">
                  <c:v>27.5</c:v>
                </c:pt>
                <c:pt idx="75">
                  <c:v>26.5</c:v>
                </c:pt>
                <c:pt idx="76">
                  <c:v>27</c:v>
                </c:pt>
                <c:pt idx="77">
                  <c:v>24.5</c:v>
                </c:pt>
                <c:pt idx="78">
                  <c:v>25.5</c:v>
                </c:pt>
                <c:pt idx="79">
                  <c:v>27</c:v>
                </c:pt>
                <c:pt idx="80">
                  <c:v>28</c:v>
                </c:pt>
                <c:pt idx="81">
                  <c:v>27.25</c:v>
                </c:pt>
                <c:pt idx="82">
                  <c:v>26</c:v>
                </c:pt>
                <c:pt idx="83">
                  <c:v>26.5</c:v>
                </c:pt>
                <c:pt idx="84">
                  <c:v>26.75</c:v>
                </c:pt>
                <c:pt idx="85">
                  <c:v>27.5</c:v>
                </c:pt>
                <c:pt idx="86">
                  <c:v>23.5</c:v>
                </c:pt>
                <c:pt idx="87">
                  <c:v>26.75</c:v>
                </c:pt>
                <c:pt idx="88">
                  <c:v>27.5</c:v>
                </c:pt>
                <c:pt idx="89">
                  <c:v>29</c:v>
                </c:pt>
                <c:pt idx="90">
                  <c:v>25.5</c:v>
                </c:pt>
                <c:pt idx="91">
                  <c:v>26</c:v>
                </c:pt>
                <c:pt idx="92">
                  <c:v>25</c:v>
                </c:pt>
                <c:pt idx="93">
                  <c:v>26</c:v>
                </c:pt>
                <c:pt idx="94">
                  <c:v>26.75</c:v>
                </c:pt>
                <c:pt idx="95">
                  <c:v>25.5</c:v>
                </c:pt>
                <c:pt idx="96">
                  <c:v>24.5</c:v>
                </c:pt>
                <c:pt idx="97">
                  <c:v>24.75</c:v>
                </c:pt>
                <c:pt idx="98">
                  <c:v>26</c:v>
                </c:pt>
                <c:pt idx="99">
                  <c:v>22.5</c:v>
                </c:pt>
                <c:pt idx="100">
                  <c:v>24.25</c:v>
                </c:pt>
                <c:pt idx="101">
                  <c:v>27.25</c:v>
                </c:pt>
                <c:pt idx="102">
                  <c:v>26.5</c:v>
                </c:pt>
                <c:pt idx="103">
                  <c:v>27.5</c:v>
                </c:pt>
                <c:pt idx="104">
                  <c:v>30</c:v>
                </c:pt>
                <c:pt idx="105">
                  <c:v>30</c:v>
                </c:pt>
                <c:pt idx="106">
                  <c:v>28.5</c:v>
                </c:pt>
                <c:pt idx="107">
                  <c:v>29</c:v>
                </c:pt>
                <c:pt idx="108">
                  <c:v>28.75</c:v>
                </c:pt>
                <c:pt idx="109">
                  <c:v>28.5</c:v>
                </c:pt>
                <c:pt idx="110">
                  <c:v>28.25</c:v>
                </c:pt>
                <c:pt idx="111">
                  <c:v>29</c:v>
                </c:pt>
                <c:pt idx="112">
                  <c:v>28.75</c:v>
                </c:pt>
                <c:pt idx="113">
                  <c:v>29.25</c:v>
                </c:pt>
                <c:pt idx="114">
                  <c:v>31</c:v>
                </c:pt>
                <c:pt idx="115">
                  <c:v>30.75</c:v>
                </c:pt>
                <c:pt idx="116">
                  <c:v>31</c:v>
                </c:pt>
                <c:pt idx="117">
                  <c:v>31.5</c:v>
                </c:pt>
                <c:pt idx="118">
                  <c:v>31.5</c:v>
                </c:pt>
                <c:pt idx="119">
                  <c:v>32</c:v>
                </c:pt>
                <c:pt idx="120">
                  <c:v>32</c:v>
                </c:pt>
                <c:pt idx="121">
                  <c:v>32.25</c:v>
                </c:pt>
                <c:pt idx="122">
                  <c:v>30</c:v>
                </c:pt>
                <c:pt idx="123">
                  <c:v>28</c:v>
                </c:pt>
                <c:pt idx="124">
                  <c:v>25</c:v>
                </c:pt>
                <c:pt idx="125">
                  <c:v>30.5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32.75</c:v>
                </c:pt>
                <c:pt idx="130">
                  <c:v>32</c:v>
                </c:pt>
                <c:pt idx="131">
                  <c:v>31.5</c:v>
                </c:pt>
                <c:pt idx="132">
                  <c:v>31</c:v>
                </c:pt>
                <c:pt idx="133">
                  <c:v>29</c:v>
                </c:pt>
                <c:pt idx="134">
                  <c:v>29</c:v>
                </c:pt>
                <c:pt idx="135">
                  <c:v>30</c:v>
                </c:pt>
                <c:pt idx="136">
                  <c:v>30.75</c:v>
                </c:pt>
                <c:pt idx="137">
                  <c:v>28.5</c:v>
                </c:pt>
                <c:pt idx="138">
                  <c:v>29</c:v>
                </c:pt>
                <c:pt idx="139">
                  <c:v>29</c:v>
                </c:pt>
                <c:pt idx="140">
                  <c:v>29.5</c:v>
                </c:pt>
                <c:pt idx="141">
                  <c:v>30</c:v>
                </c:pt>
                <c:pt idx="142">
                  <c:v>29</c:v>
                </c:pt>
                <c:pt idx="143">
                  <c:v>29</c:v>
                </c:pt>
                <c:pt idx="144">
                  <c:v>26.5</c:v>
                </c:pt>
                <c:pt idx="145">
                  <c:v>27</c:v>
                </c:pt>
                <c:pt idx="146">
                  <c:v>32</c:v>
                </c:pt>
                <c:pt idx="147">
                  <c:v>29.5</c:v>
                </c:pt>
                <c:pt idx="148">
                  <c:v>30.25</c:v>
                </c:pt>
                <c:pt idx="149">
                  <c:v>32</c:v>
                </c:pt>
                <c:pt idx="150">
                  <c:v>31.25</c:v>
                </c:pt>
                <c:pt idx="151">
                  <c:v>29</c:v>
                </c:pt>
                <c:pt idx="152">
                  <c:v>26.5</c:v>
                </c:pt>
                <c:pt idx="153">
                  <c:v>25.75</c:v>
                </c:pt>
                <c:pt idx="154">
                  <c:v>27</c:v>
                </c:pt>
                <c:pt idx="155">
                  <c:v>27</c:v>
                </c:pt>
                <c:pt idx="156">
                  <c:v>26</c:v>
                </c:pt>
                <c:pt idx="157">
                  <c:v>30</c:v>
                </c:pt>
                <c:pt idx="158">
                  <c:v>30.5</c:v>
                </c:pt>
                <c:pt idx="159">
                  <c:v>30.25</c:v>
                </c:pt>
                <c:pt idx="160">
                  <c:v>29.25</c:v>
                </c:pt>
                <c:pt idx="161">
                  <c:v>31.5</c:v>
                </c:pt>
                <c:pt idx="162">
                  <c:v>32</c:v>
                </c:pt>
                <c:pt idx="163">
                  <c:v>32</c:v>
                </c:pt>
                <c:pt idx="164">
                  <c:v>32</c:v>
                </c:pt>
                <c:pt idx="165">
                  <c:v>27.5</c:v>
                </c:pt>
                <c:pt idx="166">
                  <c:v>26.5</c:v>
                </c:pt>
                <c:pt idx="167">
                  <c:v>30.5</c:v>
                </c:pt>
                <c:pt idx="168">
                  <c:v>29.25</c:v>
                </c:pt>
                <c:pt idx="169">
                  <c:v>30.25</c:v>
                </c:pt>
                <c:pt idx="170">
                  <c:v>32.25</c:v>
                </c:pt>
                <c:pt idx="171">
                  <c:v>31</c:v>
                </c:pt>
                <c:pt idx="172">
                  <c:v>31.5</c:v>
                </c:pt>
                <c:pt idx="173">
                  <c:v>29.5</c:v>
                </c:pt>
                <c:pt idx="174">
                  <c:v>31.5</c:v>
                </c:pt>
                <c:pt idx="175">
                  <c:v>32.5</c:v>
                </c:pt>
                <c:pt idx="176">
                  <c:v>32</c:v>
                </c:pt>
                <c:pt idx="177">
                  <c:v>30.5</c:v>
                </c:pt>
                <c:pt idx="178">
                  <c:v>30.25</c:v>
                </c:pt>
                <c:pt idx="179">
                  <c:v>29.5</c:v>
                </c:pt>
                <c:pt idx="180">
                  <c:v>31</c:v>
                </c:pt>
                <c:pt idx="181">
                  <c:v>32</c:v>
                </c:pt>
                <c:pt idx="182">
                  <c:v>31</c:v>
                </c:pt>
                <c:pt idx="183">
                  <c:v>30</c:v>
                </c:pt>
                <c:pt idx="184">
                  <c:v>30.5</c:v>
                </c:pt>
                <c:pt idx="185">
                  <c:v>31.25</c:v>
                </c:pt>
                <c:pt idx="186">
                  <c:v>30.5</c:v>
                </c:pt>
                <c:pt idx="187">
                  <c:v>29</c:v>
                </c:pt>
                <c:pt idx="188">
                  <c:v>29</c:v>
                </c:pt>
                <c:pt idx="189">
                  <c:v>28.75</c:v>
                </c:pt>
                <c:pt idx="190">
                  <c:v>29.5</c:v>
                </c:pt>
                <c:pt idx="191">
                  <c:v>28.75</c:v>
                </c:pt>
                <c:pt idx="192">
                  <c:v>28.5</c:v>
                </c:pt>
                <c:pt idx="193">
                  <c:v>29.5</c:v>
                </c:pt>
                <c:pt idx="194">
                  <c:v>28</c:v>
                </c:pt>
                <c:pt idx="195">
                  <c:v>25.5</c:v>
                </c:pt>
                <c:pt idx="196">
                  <c:v>26.25</c:v>
                </c:pt>
                <c:pt idx="197">
                  <c:v>30.5</c:v>
                </c:pt>
                <c:pt idx="198">
                  <c:v>31.5</c:v>
                </c:pt>
                <c:pt idx="199">
                  <c:v>31.25</c:v>
                </c:pt>
                <c:pt idx="200">
                  <c:v>31.5</c:v>
                </c:pt>
                <c:pt idx="201">
                  <c:v>32.25</c:v>
                </c:pt>
                <c:pt idx="202">
                  <c:v>32.5</c:v>
                </c:pt>
                <c:pt idx="203">
                  <c:v>31.75</c:v>
                </c:pt>
                <c:pt idx="204">
                  <c:v>31.75</c:v>
                </c:pt>
                <c:pt idx="205">
                  <c:v>30.5</c:v>
                </c:pt>
                <c:pt idx="206">
                  <c:v>29.5</c:v>
                </c:pt>
                <c:pt idx="207">
                  <c:v>28.75</c:v>
                </c:pt>
                <c:pt idx="208">
                  <c:v>29.5</c:v>
                </c:pt>
                <c:pt idx="209">
                  <c:v>30.75</c:v>
                </c:pt>
                <c:pt idx="210">
                  <c:v>30</c:v>
                </c:pt>
                <c:pt idx="211">
                  <c:v>29</c:v>
                </c:pt>
                <c:pt idx="212">
                  <c:v>29.5</c:v>
                </c:pt>
                <c:pt idx="213">
                  <c:v>30.75</c:v>
                </c:pt>
                <c:pt idx="214">
                  <c:v>31</c:v>
                </c:pt>
                <c:pt idx="215">
                  <c:v>30</c:v>
                </c:pt>
                <c:pt idx="216">
                  <c:v>32</c:v>
                </c:pt>
                <c:pt idx="217">
                  <c:v>33.25</c:v>
                </c:pt>
                <c:pt idx="218">
                  <c:v>32.5</c:v>
                </c:pt>
                <c:pt idx="219">
                  <c:v>30.25</c:v>
                </c:pt>
                <c:pt idx="220">
                  <c:v>28.25</c:v>
                </c:pt>
                <c:pt idx="221">
                  <c:v>29.5</c:v>
                </c:pt>
                <c:pt idx="222">
                  <c:v>30.5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28.25</c:v>
                </c:pt>
                <c:pt idx="227">
                  <c:v>29</c:v>
                </c:pt>
                <c:pt idx="228">
                  <c:v>29.5</c:v>
                </c:pt>
                <c:pt idx="229">
                  <c:v>30.25</c:v>
                </c:pt>
                <c:pt idx="230">
                  <c:v>29.5</c:v>
                </c:pt>
                <c:pt idx="231">
                  <c:v>30.75</c:v>
                </c:pt>
                <c:pt idx="232">
                  <c:v>30</c:v>
                </c:pt>
                <c:pt idx="233">
                  <c:v>32</c:v>
                </c:pt>
                <c:pt idx="234">
                  <c:v>32</c:v>
                </c:pt>
                <c:pt idx="235">
                  <c:v>30</c:v>
                </c:pt>
                <c:pt idx="236">
                  <c:v>29.5</c:v>
                </c:pt>
                <c:pt idx="237">
                  <c:v>31.5</c:v>
                </c:pt>
                <c:pt idx="238">
                  <c:v>31.5</c:v>
                </c:pt>
                <c:pt idx="239">
                  <c:v>31.5</c:v>
                </c:pt>
                <c:pt idx="240">
                  <c:v>30.75</c:v>
                </c:pt>
                <c:pt idx="241">
                  <c:v>32</c:v>
                </c:pt>
                <c:pt idx="242">
                  <c:v>32</c:v>
                </c:pt>
                <c:pt idx="243">
                  <c:v>30.25</c:v>
                </c:pt>
                <c:pt idx="244">
                  <c:v>32</c:v>
                </c:pt>
                <c:pt idx="245">
                  <c:v>31.75</c:v>
                </c:pt>
                <c:pt idx="246">
                  <c:v>30.75</c:v>
                </c:pt>
                <c:pt idx="247">
                  <c:v>30.5</c:v>
                </c:pt>
                <c:pt idx="248">
                  <c:v>30.5</c:v>
                </c:pt>
                <c:pt idx="249">
                  <c:v>30.5</c:v>
                </c:pt>
                <c:pt idx="250">
                  <c:v>29.25</c:v>
                </c:pt>
                <c:pt idx="251">
                  <c:v>29.75</c:v>
                </c:pt>
                <c:pt idx="252">
                  <c:v>29.5</c:v>
                </c:pt>
                <c:pt idx="253">
                  <c:v>30.25</c:v>
                </c:pt>
                <c:pt idx="254">
                  <c:v>30</c:v>
                </c:pt>
                <c:pt idx="255">
                  <c:v>28.75</c:v>
                </c:pt>
                <c:pt idx="256">
                  <c:v>28.5</c:v>
                </c:pt>
                <c:pt idx="257">
                  <c:v>30.75</c:v>
                </c:pt>
                <c:pt idx="258">
                  <c:v>31.5</c:v>
                </c:pt>
                <c:pt idx="259">
                  <c:v>30.75</c:v>
                </c:pt>
                <c:pt idx="260">
                  <c:v>31.25</c:v>
                </c:pt>
                <c:pt idx="261">
                  <c:v>31.5</c:v>
                </c:pt>
                <c:pt idx="262">
                  <c:v>31.5</c:v>
                </c:pt>
                <c:pt idx="263">
                  <c:v>31.5</c:v>
                </c:pt>
                <c:pt idx="264">
                  <c:v>31</c:v>
                </c:pt>
                <c:pt idx="265">
                  <c:v>29.75</c:v>
                </c:pt>
                <c:pt idx="266">
                  <c:v>28.5</c:v>
                </c:pt>
                <c:pt idx="267">
                  <c:v>28.75</c:v>
                </c:pt>
                <c:pt idx="268">
                  <c:v>27.25</c:v>
                </c:pt>
                <c:pt idx="269">
                  <c:v>29</c:v>
                </c:pt>
                <c:pt idx="270">
                  <c:v>29.5</c:v>
                </c:pt>
                <c:pt idx="271">
                  <c:v>27</c:v>
                </c:pt>
                <c:pt idx="272">
                  <c:v>27.5</c:v>
                </c:pt>
                <c:pt idx="273">
                  <c:v>26.5</c:v>
                </c:pt>
                <c:pt idx="274">
                  <c:v>26.5</c:v>
                </c:pt>
                <c:pt idx="275">
                  <c:v>29.25</c:v>
                </c:pt>
                <c:pt idx="276">
                  <c:v>29.5</c:v>
                </c:pt>
                <c:pt idx="277">
                  <c:v>30</c:v>
                </c:pt>
                <c:pt idx="278">
                  <c:v>30.5</c:v>
                </c:pt>
                <c:pt idx="279">
                  <c:v>29.5</c:v>
                </c:pt>
                <c:pt idx="280">
                  <c:v>30.5</c:v>
                </c:pt>
                <c:pt idx="281">
                  <c:v>29.25</c:v>
                </c:pt>
                <c:pt idx="282">
                  <c:v>28</c:v>
                </c:pt>
                <c:pt idx="283">
                  <c:v>26.5</c:v>
                </c:pt>
                <c:pt idx="284">
                  <c:v>28.5</c:v>
                </c:pt>
                <c:pt idx="285">
                  <c:v>28</c:v>
                </c:pt>
                <c:pt idx="286">
                  <c:v>28</c:v>
                </c:pt>
                <c:pt idx="287">
                  <c:v>28.5</c:v>
                </c:pt>
                <c:pt idx="288">
                  <c:v>29</c:v>
                </c:pt>
                <c:pt idx="289">
                  <c:v>27</c:v>
                </c:pt>
                <c:pt idx="290">
                  <c:v>29</c:v>
                </c:pt>
                <c:pt idx="291">
                  <c:v>29.5</c:v>
                </c:pt>
                <c:pt idx="292">
                  <c:v>29.25</c:v>
                </c:pt>
                <c:pt idx="293">
                  <c:v>29.25</c:v>
                </c:pt>
                <c:pt idx="294">
                  <c:v>28.25</c:v>
                </c:pt>
                <c:pt idx="295">
                  <c:v>27.75</c:v>
                </c:pt>
                <c:pt idx="296">
                  <c:v>26.75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24.5</c:v>
                </c:pt>
                <c:pt idx="301">
                  <c:v>26</c:v>
                </c:pt>
                <c:pt idx="302">
                  <c:v>26.5</c:v>
                </c:pt>
                <c:pt idx="303">
                  <c:v>26.5</c:v>
                </c:pt>
                <c:pt idx="304">
                  <c:v>26.75</c:v>
                </c:pt>
                <c:pt idx="305">
                  <c:v>26.5</c:v>
                </c:pt>
                <c:pt idx="306">
                  <c:v>26.5</c:v>
                </c:pt>
                <c:pt idx="307">
                  <c:v>25</c:v>
                </c:pt>
                <c:pt idx="308">
                  <c:v>26</c:v>
                </c:pt>
                <c:pt idx="309">
                  <c:v>25.75</c:v>
                </c:pt>
                <c:pt idx="310">
                  <c:v>25.5</c:v>
                </c:pt>
                <c:pt idx="311">
                  <c:v>25.5</c:v>
                </c:pt>
                <c:pt idx="312">
                  <c:v>25.75</c:v>
                </c:pt>
                <c:pt idx="313">
                  <c:v>24.5</c:v>
                </c:pt>
                <c:pt idx="314">
                  <c:v>24.25</c:v>
                </c:pt>
                <c:pt idx="315">
                  <c:v>24.5</c:v>
                </c:pt>
                <c:pt idx="316">
                  <c:v>25</c:v>
                </c:pt>
                <c:pt idx="317">
                  <c:v>25.25</c:v>
                </c:pt>
                <c:pt idx="318">
                  <c:v>25.25</c:v>
                </c:pt>
                <c:pt idx="319">
                  <c:v>25</c:v>
                </c:pt>
                <c:pt idx="320">
                  <c:v>25.25</c:v>
                </c:pt>
                <c:pt idx="321">
                  <c:v>24</c:v>
                </c:pt>
                <c:pt idx="322">
                  <c:v>23.5</c:v>
                </c:pt>
                <c:pt idx="323">
                  <c:v>23.3</c:v>
                </c:pt>
                <c:pt idx="324">
                  <c:v>22.5</c:v>
                </c:pt>
                <c:pt idx="325">
                  <c:v>23</c:v>
                </c:pt>
                <c:pt idx="326">
                  <c:v>23</c:v>
                </c:pt>
                <c:pt idx="327">
                  <c:v>23.3</c:v>
                </c:pt>
                <c:pt idx="328">
                  <c:v>23</c:v>
                </c:pt>
                <c:pt idx="329">
                  <c:v>23</c:v>
                </c:pt>
                <c:pt idx="330">
                  <c:v>23.5</c:v>
                </c:pt>
                <c:pt idx="331">
                  <c:v>23</c:v>
                </c:pt>
                <c:pt idx="332">
                  <c:v>23.8</c:v>
                </c:pt>
                <c:pt idx="333">
                  <c:v>23.8</c:v>
                </c:pt>
                <c:pt idx="334">
                  <c:v>23</c:v>
                </c:pt>
                <c:pt idx="335">
                  <c:v>22.25</c:v>
                </c:pt>
                <c:pt idx="336">
                  <c:v>20</c:v>
                </c:pt>
                <c:pt idx="337">
                  <c:v>20.25</c:v>
                </c:pt>
                <c:pt idx="338">
                  <c:v>20.75</c:v>
                </c:pt>
                <c:pt idx="339">
                  <c:v>22.25</c:v>
                </c:pt>
                <c:pt idx="340">
                  <c:v>22</c:v>
                </c:pt>
                <c:pt idx="341">
                  <c:v>23</c:v>
                </c:pt>
                <c:pt idx="342">
                  <c:v>23</c:v>
                </c:pt>
                <c:pt idx="343">
                  <c:v>20.5</c:v>
                </c:pt>
                <c:pt idx="344">
                  <c:v>21</c:v>
                </c:pt>
                <c:pt idx="345">
                  <c:v>20.5</c:v>
                </c:pt>
                <c:pt idx="346">
                  <c:v>19</c:v>
                </c:pt>
                <c:pt idx="347">
                  <c:v>20</c:v>
                </c:pt>
                <c:pt idx="348">
                  <c:v>21</c:v>
                </c:pt>
                <c:pt idx="349">
                  <c:v>20</c:v>
                </c:pt>
                <c:pt idx="350">
                  <c:v>20.5</c:v>
                </c:pt>
                <c:pt idx="351">
                  <c:v>19</c:v>
                </c:pt>
                <c:pt idx="352">
                  <c:v>14.25</c:v>
                </c:pt>
                <c:pt idx="353">
                  <c:v>14</c:v>
                </c:pt>
                <c:pt idx="354">
                  <c:v>12.75</c:v>
                </c:pt>
                <c:pt idx="355">
                  <c:v>14.5</c:v>
                </c:pt>
                <c:pt idx="356">
                  <c:v>14.75</c:v>
                </c:pt>
                <c:pt idx="357">
                  <c:v>16.25</c:v>
                </c:pt>
                <c:pt idx="358">
                  <c:v>15.5</c:v>
                </c:pt>
                <c:pt idx="359">
                  <c:v>15.5</c:v>
                </c:pt>
                <c:pt idx="360">
                  <c:v>17</c:v>
                </c:pt>
                <c:pt idx="361">
                  <c:v>15.25</c:v>
                </c:pt>
                <c:pt idx="362">
                  <c:v>15.5</c:v>
                </c:pt>
                <c:pt idx="363">
                  <c:v>18.25</c:v>
                </c:pt>
                <c:pt idx="364">
                  <c:v>18.25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40848"/>
        <c:axId val="338341392"/>
      </c:scatterChart>
      <c:valAx>
        <c:axId val="33834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Days of the Year 2019 </a:t>
                </a:r>
              </a:p>
            </c:rich>
          </c:tx>
          <c:layout>
            <c:manualLayout>
              <c:xMode val="edge"/>
              <c:yMode val="edge"/>
              <c:x val="0.32664062271649286"/>
              <c:y val="0.92370673104739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1392"/>
        <c:crosses val="autoZero"/>
        <c:crossBetween val="midCat"/>
      </c:valAx>
      <c:valAx>
        <c:axId val="3383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Average Daily Temperature OC</a:t>
                </a:r>
              </a:p>
            </c:rich>
          </c:tx>
          <c:layout>
            <c:manualLayout>
              <c:xMode val="edge"/>
              <c:yMode val="edge"/>
              <c:x val="1.9825740795764567E-2"/>
              <c:y val="0.24407286203894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4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190503</xdr:colOff>
      <xdr:row>0</xdr:row>
      <xdr:rowOff>89650</xdr:rowOff>
    </xdr:from>
    <xdr:to>
      <xdr:col>2</xdr:col>
      <xdr:colOff>22413</xdr:colOff>
      <xdr:row>3</xdr:row>
      <xdr:rowOff>31258</xdr:rowOff>
    </xdr:to>
    <xdr:pic>
      <xdr:nvPicPr>
        <xdr:cNvPr id="4" name="Picture 3" descr="Image result for bsmrau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62" y="280150"/>
          <a:ext cx="739586" cy="73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504266</xdr:colOff>
      <xdr:row>4</xdr:row>
      <xdr:rowOff>167368</xdr:rowOff>
    </xdr:from>
    <xdr:to>
      <xdr:col>3</xdr:col>
      <xdr:colOff>526678</xdr:colOff>
      <xdr:row>5</xdr:row>
      <xdr:rowOff>228600</xdr:rowOff>
    </xdr:to>
    <xdr:sp macro="" textlink="">
      <xdr:nvSpPr>
        <xdr:cNvPr id="2" name="Right Arrow 1"/>
        <xdr:cNvSpPr/>
      </xdr:nvSpPr>
      <xdr:spPr>
        <a:xfrm>
          <a:off x="1885391" y="1148443"/>
          <a:ext cx="584387" cy="337457"/>
        </a:xfrm>
        <a:prstGeom prst="rightArrow">
          <a:avLst>
            <a:gd name="adj1" fmla="val 50000"/>
            <a:gd name="adj2" fmla="val 88177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302558</xdr:colOff>
      <xdr:row>1</xdr:row>
      <xdr:rowOff>101132</xdr:rowOff>
    </xdr:from>
    <xdr:to>
      <xdr:col>20</xdr:col>
      <xdr:colOff>521073</xdr:colOff>
      <xdr:row>28</xdr:row>
      <xdr:rowOff>100853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353543</xdr:colOff>
      <xdr:row>30</xdr:row>
      <xdr:rowOff>28575</xdr:rowOff>
    </xdr:from>
    <xdr:to>
      <xdr:col>22</xdr:col>
      <xdr:colOff>167528</xdr:colOff>
      <xdr:row>55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smrau.edu.bd/age/weather-dat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"/>
  <sheetViews>
    <sheetView tabSelected="1" zoomScale="85" zoomScaleNormal="85" workbookViewId="0">
      <pane ySplit="8" topLeftCell="A10" activePane="bottomLeft" state="frozen"/>
      <selection pane="bottomLeft" activeCell="P20" sqref="P20"/>
    </sheetView>
  </sheetViews>
  <sheetFormatPr defaultColWidth="12.5703125" defaultRowHeight="15" customHeight="1" x14ac:dyDescent="0.25"/>
  <cols>
    <col min="1" max="1" width="7.140625" style="12" customWidth="1"/>
    <col min="2" max="2" width="13.5703125" style="13" customWidth="1"/>
    <col min="3" max="5" width="8.42578125" style="13" customWidth="1"/>
    <col min="6" max="6" width="7.28515625" style="13" customWidth="1"/>
    <col min="7" max="7" width="7.140625" style="13" customWidth="1"/>
    <col min="8" max="8" width="8.42578125" style="13" customWidth="1"/>
    <col min="9" max="9" width="11.5703125" style="13" customWidth="1"/>
    <col min="10" max="10" width="13.42578125" style="13" customWidth="1"/>
    <col min="11" max="11" width="12.7109375" style="13" customWidth="1"/>
    <col min="12" max="12" width="11.85546875" style="13" customWidth="1"/>
    <col min="13" max="13" width="13" style="13" customWidth="1"/>
    <col min="14" max="16384" width="12.5703125" style="13"/>
  </cols>
  <sheetData>
    <row r="1" spans="2:26" ht="28.5" customHeight="1" x14ac:dyDescent="0.25">
      <c r="C1" s="76" t="s">
        <v>22</v>
      </c>
      <c r="D1" s="70"/>
      <c r="E1" s="70"/>
      <c r="F1" s="68"/>
      <c r="G1" s="68"/>
      <c r="H1" s="68"/>
      <c r="N1" s="69"/>
      <c r="Z1" s="84" t="s">
        <v>46</v>
      </c>
    </row>
    <row r="2" spans="2:26" ht="17.25" customHeight="1" x14ac:dyDescent="0.35">
      <c r="C2" s="72" t="s">
        <v>21</v>
      </c>
      <c r="D2" s="73"/>
      <c r="E2" s="73"/>
      <c r="F2" s="74"/>
      <c r="G2" s="74"/>
      <c r="H2" s="74"/>
      <c r="I2" s="75"/>
      <c r="J2" s="75"/>
      <c r="K2" s="75"/>
      <c r="L2" s="75"/>
      <c r="M2" s="75"/>
    </row>
    <row r="3" spans="2:26" ht="16.5" customHeight="1" x14ac:dyDescent="0.35">
      <c r="C3" s="100" t="s">
        <v>23</v>
      </c>
      <c r="D3" s="100"/>
      <c r="E3" s="100"/>
      <c r="F3" s="100"/>
      <c r="G3" s="100"/>
      <c r="H3" s="100"/>
      <c r="I3" s="100"/>
      <c r="J3" s="75"/>
      <c r="K3" s="75"/>
      <c r="L3" s="75"/>
      <c r="M3" s="75"/>
    </row>
    <row r="4" spans="2:26" ht="15" customHeight="1" x14ac:dyDescent="0.35">
      <c r="K4" s="75"/>
      <c r="L4" s="75"/>
      <c r="M4" s="75"/>
    </row>
    <row r="5" spans="2:26" ht="21.75" customHeight="1" x14ac:dyDescent="0.25">
      <c r="B5" s="101" t="s">
        <v>45</v>
      </c>
      <c r="C5" s="101"/>
      <c r="E5" s="85" t="s">
        <v>28</v>
      </c>
      <c r="F5" s="85" t="s">
        <v>27</v>
      </c>
      <c r="G5" s="85" t="s">
        <v>29</v>
      </c>
      <c r="H5" s="85" t="s">
        <v>30</v>
      </c>
      <c r="I5" s="85" t="s">
        <v>31</v>
      </c>
      <c r="J5" s="85" t="s">
        <v>32</v>
      </c>
    </row>
    <row r="6" spans="2:26" ht="30" customHeight="1" x14ac:dyDescent="0.25">
      <c r="B6" s="101"/>
      <c r="C6" s="101"/>
      <c r="E6" s="85" t="s">
        <v>33</v>
      </c>
      <c r="F6" s="85" t="s">
        <v>34</v>
      </c>
      <c r="G6" s="85" t="s">
        <v>35</v>
      </c>
      <c r="H6" s="85" t="s">
        <v>36</v>
      </c>
      <c r="I6" s="85" t="s">
        <v>37</v>
      </c>
      <c r="J6" s="85" t="s">
        <v>38</v>
      </c>
    </row>
    <row r="7" spans="2:26" ht="15" customHeight="1" x14ac:dyDescent="0.25">
      <c r="C7" s="95" t="s">
        <v>18</v>
      </c>
      <c r="D7" s="96"/>
      <c r="E7" s="97"/>
      <c r="F7" s="95" t="s">
        <v>19</v>
      </c>
      <c r="G7" s="96"/>
      <c r="H7" s="97"/>
      <c r="I7" s="95" t="s">
        <v>20</v>
      </c>
      <c r="J7" s="97"/>
      <c r="K7" s="67" t="s">
        <v>1</v>
      </c>
      <c r="L7" s="11" t="s">
        <v>2</v>
      </c>
      <c r="M7" s="11" t="s">
        <v>16</v>
      </c>
    </row>
    <row r="8" spans="2:26" ht="15" customHeight="1" x14ac:dyDescent="0.25">
      <c r="C8" s="67" t="s">
        <v>4</v>
      </c>
      <c r="D8" s="67" t="s">
        <v>5</v>
      </c>
      <c r="E8" s="67" t="s">
        <v>6</v>
      </c>
      <c r="F8" s="67" t="s">
        <v>7</v>
      </c>
      <c r="G8" s="67" t="s">
        <v>8</v>
      </c>
      <c r="H8" s="67" t="s">
        <v>9</v>
      </c>
      <c r="I8" s="67" t="s">
        <v>14</v>
      </c>
      <c r="J8" s="67" t="s">
        <v>10</v>
      </c>
      <c r="K8" s="67" t="s">
        <v>11</v>
      </c>
      <c r="L8" s="11" t="s">
        <v>15</v>
      </c>
      <c r="M8" s="67" t="s">
        <v>17</v>
      </c>
    </row>
    <row r="9" spans="2:26" ht="15" customHeight="1" x14ac:dyDescent="0.25">
      <c r="B9" s="48"/>
    </row>
    <row r="10" spans="2:26" ht="15" customHeight="1" x14ac:dyDescent="0.25">
      <c r="B10" s="14"/>
    </row>
    <row r="11" spans="2:26" ht="32.25" customHeight="1" x14ac:dyDescent="0.25">
      <c r="B11" s="7">
        <v>43466</v>
      </c>
      <c r="C11" s="95" t="s">
        <v>18</v>
      </c>
      <c r="D11" s="96"/>
      <c r="E11" s="97"/>
      <c r="F11" s="95" t="s">
        <v>19</v>
      </c>
      <c r="G11" s="96"/>
      <c r="H11" s="97"/>
      <c r="I11" s="95" t="s">
        <v>20</v>
      </c>
      <c r="J11" s="97"/>
      <c r="K11" s="6" t="s">
        <v>1</v>
      </c>
      <c r="L11" s="11" t="s">
        <v>2</v>
      </c>
      <c r="M11" s="98" t="s">
        <v>44</v>
      </c>
    </row>
    <row r="12" spans="2:26" ht="23.25" customHeight="1" x14ac:dyDescent="0.25">
      <c r="B12" s="67" t="s">
        <v>3</v>
      </c>
      <c r="C12" s="67" t="s">
        <v>4</v>
      </c>
      <c r="D12" s="67" t="s">
        <v>5</v>
      </c>
      <c r="E12" s="67" t="s">
        <v>6</v>
      </c>
      <c r="F12" s="67" t="s">
        <v>7</v>
      </c>
      <c r="G12" s="67" t="s">
        <v>8</v>
      </c>
      <c r="H12" s="67" t="s">
        <v>9</v>
      </c>
      <c r="I12" s="67" t="s">
        <v>14</v>
      </c>
      <c r="J12" s="67" t="s">
        <v>10</v>
      </c>
      <c r="K12" s="6" t="s">
        <v>11</v>
      </c>
      <c r="L12" s="11" t="s">
        <v>15</v>
      </c>
      <c r="M12" s="99"/>
      <c r="O12" s="71"/>
      <c r="P12" s="71"/>
    </row>
    <row r="13" spans="2:26" ht="15" customHeight="1" x14ac:dyDescent="0.25">
      <c r="B13" s="2"/>
      <c r="C13" s="2"/>
      <c r="D13" s="2"/>
      <c r="E13" s="2"/>
      <c r="F13" s="2"/>
      <c r="G13" s="2"/>
      <c r="H13" s="2"/>
      <c r="I13" s="19"/>
      <c r="J13" s="19"/>
      <c r="K13" s="19"/>
      <c r="L13" s="1"/>
      <c r="M13" s="3">
        <v>0</v>
      </c>
    </row>
    <row r="14" spans="2:26" ht="15" customHeight="1" x14ac:dyDescent="0.25">
      <c r="B14" s="2">
        <v>1</v>
      </c>
      <c r="C14" s="55">
        <v>27</v>
      </c>
      <c r="D14" s="55">
        <v>11</v>
      </c>
      <c r="E14" s="55">
        <v>19</v>
      </c>
      <c r="F14" s="55"/>
      <c r="G14" s="55"/>
      <c r="H14" s="55">
        <v>17.5</v>
      </c>
      <c r="I14" s="56">
        <v>19</v>
      </c>
      <c r="J14" s="56">
        <v>18</v>
      </c>
      <c r="K14" s="56">
        <v>90</v>
      </c>
      <c r="L14" s="57">
        <v>0</v>
      </c>
      <c r="M14" s="58">
        <v>1.7515923566878981</v>
      </c>
    </row>
    <row r="15" spans="2:26" ht="15" customHeight="1" x14ac:dyDescent="0.25">
      <c r="B15" s="2">
        <v>2</v>
      </c>
      <c r="C15" s="55">
        <v>27.5</v>
      </c>
      <c r="D15" s="55">
        <v>11</v>
      </c>
      <c r="E15" s="55">
        <v>19.25</v>
      </c>
      <c r="F15" s="55"/>
      <c r="G15" s="55"/>
      <c r="H15" s="55">
        <v>18</v>
      </c>
      <c r="I15" s="55">
        <v>16</v>
      </c>
      <c r="J15" s="55">
        <v>15</v>
      </c>
      <c r="K15" s="55">
        <v>89</v>
      </c>
      <c r="L15" s="57">
        <v>0</v>
      </c>
      <c r="M15" s="58">
        <v>1.5923566878980893</v>
      </c>
    </row>
    <row r="16" spans="2:26" ht="15" customHeight="1" x14ac:dyDescent="0.25">
      <c r="B16" s="2">
        <v>3</v>
      </c>
      <c r="C16" s="55">
        <v>26</v>
      </c>
      <c r="D16" s="55">
        <v>11.5</v>
      </c>
      <c r="E16" s="55">
        <v>18.75</v>
      </c>
      <c r="F16" s="55"/>
      <c r="G16" s="55"/>
      <c r="H16" s="55">
        <v>17</v>
      </c>
      <c r="I16" s="55">
        <v>16</v>
      </c>
      <c r="J16" s="55">
        <v>15</v>
      </c>
      <c r="K16" s="55">
        <v>89</v>
      </c>
      <c r="L16" s="57">
        <v>0</v>
      </c>
      <c r="M16" s="58">
        <v>1.6365888181174806</v>
      </c>
    </row>
    <row r="17" spans="2:13" ht="15" customHeight="1" x14ac:dyDescent="0.25">
      <c r="B17" s="2">
        <v>4</v>
      </c>
      <c r="C17" s="55">
        <v>25</v>
      </c>
      <c r="D17" s="55">
        <v>9</v>
      </c>
      <c r="E17" s="55">
        <v>17</v>
      </c>
      <c r="F17" s="55"/>
      <c r="G17" s="55"/>
      <c r="H17" s="55">
        <v>17.5</v>
      </c>
      <c r="I17" s="55">
        <v>19</v>
      </c>
      <c r="J17" s="55">
        <v>17</v>
      </c>
      <c r="K17" s="55">
        <v>81</v>
      </c>
      <c r="L17" s="57">
        <v>0</v>
      </c>
      <c r="M17" s="58">
        <v>1.5923566878980893</v>
      </c>
    </row>
    <row r="18" spans="2:13" ht="15" customHeight="1" x14ac:dyDescent="0.25">
      <c r="B18" s="2">
        <v>5</v>
      </c>
      <c r="C18" s="55">
        <v>23</v>
      </c>
      <c r="D18" s="55">
        <v>9.5</v>
      </c>
      <c r="E18" s="55">
        <v>16.25</v>
      </c>
      <c r="F18" s="55"/>
      <c r="G18" s="55"/>
      <c r="H18" s="55">
        <v>17</v>
      </c>
      <c r="I18" s="55">
        <v>18</v>
      </c>
      <c r="J18" s="55">
        <v>16</v>
      </c>
      <c r="K18" s="55">
        <v>80</v>
      </c>
      <c r="L18" s="57">
        <v>0</v>
      </c>
      <c r="M18" s="58">
        <v>1.5481245576786977</v>
      </c>
    </row>
    <row r="19" spans="2:13" ht="15" customHeight="1" x14ac:dyDescent="0.25">
      <c r="B19" s="2">
        <v>6</v>
      </c>
      <c r="C19" s="55">
        <v>26</v>
      </c>
      <c r="D19" s="55">
        <v>10.5</v>
      </c>
      <c r="E19" s="55">
        <v>18.25</v>
      </c>
      <c r="F19" s="55"/>
      <c r="G19" s="55"/>
      <c r="H19" s="55">
        <v>17</v>
      </c>
      <c r="I19" s="55">
        <v>16</v>
      </c>
      <c r="J19" s="55">
        <v>15</v>
      </c>
      <c r="K19" s="55">
        <v>89</v>
      </c>
      <c r="L19" s="57">
        <v>0</v>
      </c>
      <c r="M19" s="58">
        <v>1.7692852087756545</v>
      </c>
    </row>
    <row r="20" spans="2:13" ht="15" customHeight="1" x14ac:dyDescent="0.25">
      <c r="B20" s="2">
        <v>7</v>
      </c>
      <c r="C20" s="55">
        <v>27</v>
      </c>
      <c r="D20" s="55">
        <v>10</v>
      </c>
      <c r="E20" s="55">
        <v>18.5</v>
      </c>
      <c r="F20" s="55"/>
      <c r="G20" s="55"/>
      <c r="H20" s="55">
        <v>16.5</v>
      </c>
      <c r="I20" s="55">
        <v>17</v>
      </c>
      <c r="J20" s="55">
        <v>16</v>
      </c>
      <c r="K20" s="55">
        <v>90</v>
      </c>
      <c r="L20" s="57">
        <v>0</v>
      </c>
      <c r="M20" s="58">
        <v>1.4596602972399151</v>
      </c>
    </row>
    <row r="21" spans="2:13" ht="15" customHeight="1" x14ac:dyDescent="0.25">
      <c r="B21" s="2">
        <v>8</v>
      </c>
      <c r="C21" s="55">
        <v>27.5</v>
      </c>
      <c r="D21" s="55">
        <v>10.5</v>
      </c>
      <c r="E21" s="55">
        <v>19</v>
      </c>
      <c r="F21" s="55"/>
      <c r="G21" s="55"/>
      <c r="H21" s="55">
        <v>17</v>
      </c>
      <c r="I21" s="55">
        <v>18</v>
      </c>
      <c r="J21" s="55">
        <v>17</v>
      </c>
      <c r="K21" s="55">
        <v>90</v>
      </c>
      <c r="L21" s="57">
        <v>0</v>
      </c>
      <c r="M21" s="58">
        <v>1.6808209483368719</v>
      </c>
    </row>
    <row r="22" spans="2:13" ht="15" customHeight="1" x14ac:dyDescent="0.25">
      <c r="B22" s="2">
        <v>9</v>
      </c>
      <c r="C22" s="55">
        <v>26</v>
      </c>
      <c r="D22" s="55">
        <v>11</v>
      </c>
      <c r="E22" s="55">
        <v>18.5</v>
      </c>
      <c r="F22" s="55"/>
      <c r="G22" s="55"/>
      <c r="H22" s="55">
        <v>17.5</v>
      </c>
      <c r="I22" s="55">
        <v>19</v>
      </c>
      <c r="J22" s="55">
        <v>18</v>
      </c>
      <c r="K22" s="55">
        <v>90</v>
      </c>
      <c r="L22" s="57">
        <v>0</v>
      </c>
      <c r="M22" s="58">
        <v>1.7692852087756545</v>
      </c>
    </row>
    <row r="23" spans="2:13" ht="15" customHeight="1" x14ac:dyDescent="0.25">
      <c r="B23" s="2">
        <v>10</v>
      </c>
      <c r="C23" s="55">
        <v>26</v>
      </c>
      <c r="D23" s="55">
        <v>10.5</v>
      </c>
      <c r="E23" s="55">
        <v>18.25</v>
      </c>
      <c r="F23" s="55"/>
      <c r="G23" s="55"/>
      <c r="H23" s="55">
        <v>17</v>
      </c>
      <c r="I23" s="55">
        <v>18</v>
      </c>
      <c r="J23" s="55">
        <v>16</v>
      </c>
      <c r="K23" s="55">
        <v>80</v>
      </c>
      <c r="L23" s="57">
        <v>0</v>
      </c>
      <c r="M23" s="58">
        <v>1.94621372965322</v>
      </c>
    </row>
    <row r="24" spans="2:13" ht="15" customHeight="1" x14ac:dyDescent="0.25">
      <c r="B24" s="2">
        <v>11</v>
      </c>
      <c r="C24" s="55">
        <v>26</v>
      </c>
      <c r="D24" s="55">
        <v>9</v>
      </c>
      <c r="E24" s="55">
        <v>17.5</v>
      </c>
      <c r="F24" s="55"/>
      <c r="G24" s="55"/>
      <c r="H24" s="55">
        <v>16</v>
      </c>
      <c r="I24" s="55">
        <v>15</v>
      </c>
      <c r="J24" s="55">
        <v>14</v>
      </c>
      <c r="K24" s="55">
        <v>89</v>
      </c>
      <c r="L24" s="57">
        <v>0</v>
      </c>
      <c r="M24" s="58">
        <v>1.7692852087756545</v>
      </c>
    </row>
    <row r="25" spans="2:13" ht="15" customHeight="1" x14ac:dyDescent="0.25">
      <c r="B25" s="2">
        <v>12</v>
      </c>
      <c r="C25" s="55">
        <v>26.5</v>
      </c>
      <c r="D25" s="55">
        <v>9.5</v>
      </c>
      <c r="E25" s="55">
        <v>18</v>
      </c>
      <c r="F25" s="55"/>
      <c r="G25" s="55"/>
      <c r="H25" s="55">
        <v>16.5</v>
      </c>
      <c r="I25" s="55">
        <v>15</v>
      </c>
      <c r="J25" s="55">
        <v>13</v>
      </c>
      <c r="K25" s="55">
        <v>78</v>
      </c>
      <c r="L25" s="57">
        <v>0</v>
      </c>
      <c r="M25" s="58">
        <v>1.8577494692144374</v>
      </c>
    </row>
    <row r="26" spans="2:13" ht="15" customHeight="1" x14ac:dyDescent="0.25">
      <c r="B26" s="2">
        <v>13</v>
      </c>
      <c r="C26" s="55">
        <v>26.5</v>
      </c>
      <c r="D26" s="55">
        <v>11</v>
      </c>
      <c r="E26" s="55">
        <v>18.75</v>
      </c>
      <c r="F26" s="55"/>
      <c r="G26" s="55"/>
      <c r="H26" s="55">
        <v>16.5</v>
      </c>
      <c r="I26" s="55">
        <v>16</v>
      </c>
      <c r="J26" s="55">
        <v>15</v>
      </c>
      <c r="K26" s="55">
        <v>89</v>
      </c>
      <c r="L26" s="57">
        <v>0</v>
      </c>
      <c r="M26" s="58">
        <v>1.6808209483368719</v>
      </c>
    </row>
    <row r="27" spans="2:13" ht="15" customHeight="1" x14ac:dyDescent="0.25">
      <c r="B27" s="2">
        <v>14</v>
      </c>
      <c r="C27" s="55">
        <v>26.5</v>
      </c>
      <c r="D27" s="55">
        <v>11.5</v>
      </c>
      <c r="E27" s="55">
        <v>19</v>
      </c>
      <c r="F27" s="55"/>
      <c r="G27" s="55"/>
      <c r="H27" s="55">
        <v>16</v>
      </c>
      <c r="I27" s="55">
        <v>15</v>
      </c>
      <c r="J27" s="55">
        <v>13</v>
      </c>
      <c r="K27" s="55">
        <v>78</v>
      </c>
      <c r="L27" s="57">
        <v>0</v>
      </c>
      <c r="M27" s="58">
        <v>1.5923566878980893</v>
      </c>
    </row>
    <row r="28" spans="2:13" ht="15" customHeight="1" x14ac:dyDescent="0.25">
      <c r="B28" s="2">
        <v>15</v>
      </c>
      <c r="C28" s="55">
        <v>26</v>
      </c>
      <c r="D28" s="55">
        <v>12</v>
      </c>
      <c r="E28" s="55">
        <v>19</v>
      </c>
      <c r="F28" s="55"/>
      <c r="G28" s="55"/>
      <c r="H28" s="55">
        <v>16.5</v>
      </c>
      <c r="I28" s="55">
        <v>17</v>
      </c>
      <c r="J28" s="55">
        <v>15</v>
      </c>
      <c r="K28" s="55">
        <v>80</v>
      </c>
      <c r="L28" s="57">
        <v>0</v>
      </c>
      <c r="M28" s="58">
        <v>1.5481245576786977</v>
      </c>
    </row>
    <row r="29" spans="2:13" ht="15" customHeight="1" x14ac:dyDescent="0.25">
      <c r="B29" s="2">
        <v>16</v>
      </c>
      <c r="C29" s="55">
        <v>25</v>
      </c>
      <c r="D29" s="55">
        <v>11</v>
      </c>
      <c r="E29" s="55">
        <v>18</v>
      </c>
      <c r="F29" s="55"/>
      <c r="G29" s="55"/>
      <c r="H29" s="55">
        <v>16</v>
      </c>
      <c r="I29" s="55">
        <v>16</v>
      </c>
      <c r="J29" s="55">
        <v>13</v>
      </c>
      <c r="K29" s="55">
        <v>69</v>
      </c>
      <c r="L29" s="57">
        <v>0</v>
      </c>
      <c r="M29" s="58">
        <v>1.8577494692144374</v>
      </c>
    </row>
    <row r="30" spans="2:13" ht="15" customHeight="1" x14ac:dyDescent="0.25">
      <c r="B30" s="2">
        <v>17</v>
      </c>
      <c r="C30" s="55">
        <v>27</v>
      </c>
      <c r="D30" s="55">
        <v>10.5</v>
      </c>
      <c r="E30" s="55">
        <v>18.75</v>
      </c>
      <c r="F30" s="55"/>
      <c r="G30" s="55"/>
      <c r="H30" s="55">
        <v>15</v>
      </c>
      <c r="I30" s="55">
        <v>16</v>
      </c>
      <c r="J30" s="55">
        <v>15</v>
      </c>
      <c r="K30" s="55">
        <v>89</v>
      </c>
      <c r="L30" s="57">
        <v>0</v>
      </c>
      <c r="M30" s="58">
        <v>1.94621372965322</v>
      </c>
    </row>
    <row r="31" spans="2:13" ht="15" customHeight="1" x14ac:dyDescent="0.25">
      <c r="B31" s="2">
        <v>18</v>
      </c>
      <c r="C31" s="55">
        <v>26</v>
      </c>
      <c r="D31" s="55">
        <v>11</v>
      </c>
      <c r="E31" s="55">
        <v>18.5</v>
      </c>
      <c r="F31" s="55"/>
      <c r="G31" s="55"/>
      <c r="H31" s="55">
        <v>15</v>
      </c>
      <c r="I31" s="55">
        <v>18</v>
      </c>
      <c r="J31" s="55">
        <v>17</v>
      </c>
      <c r="K31" s="55">
        <v>90</v>
      </c>
      <c r="L31" s="57">
        <v>0</v>
      </c>
      <c r="M31" s="58">
        <v>1.7692852087756545</v>
      </c>
    </row>
    <row r="32" spans="2:13" ht="15" customHeight="1" x14ac:dyDescent="0.25">
      <c r="B32" s="2">
        <v>19</v>
      </c>
      <c r="C32" s="55">
        <v>26.5</v>
      </c>
      <c r="D32" s="55">
        <v>10.5</v>
      </c>
      <c r="E32" s="55">
        <v>18.5</v>
      </c>
      <c r="F32" s="55"/>
      <c r="G32" s="55"/>
      <c r="H32" s="55">
        <v>15.5</v>
      </c>
      <c r="I32" s="55">
        <v>16</v>
      </c>
      <c r="J32" s="55">
        <v>15</v>
      </c>
      <c r="K32" s="55">
        <v>89</v>
      </c>
      <c r="L32" s="57">
        <v>0</v>
      </c>
      <c r="M32" s="58">
        <v>1.8577494692144374</v>
      </c>
    </row>
    <row r="33" spans="2:13" ht="15" customHeight="1" x14ac:dyDescent="0.25">
      <c r="B33" s="2">
        <v>20</v>
      </c>
      <c r="C33" s="55">
        <v>25</v>
      </c>
      <c r="D33" s="55">
        <v>13</v>
      </c>
      <c r="E33" s="55">
        <v>19</v>
      </c>
      <c r="F33" s="55"/>
      <c r="G33" s="55"/>
      <c r="H33" s="55">
        <v>16</v>
      </c>
      <c r="I33" s="55">
        <v>17</v>
      </c>
      <c r="J33" s="55">
        <v>16</v>
      </c>
      <c r="K33" s="55">
        <v>90</v>
      </c>
      <c r="L33" s="57">
        <v>0</v>
      </c>
      <c r="M33" s="58">
        <v>1.6808209483368719</v>
      </c>
    </row>
    <row r="34" spans="2:13" ht="15" customHeight="1" x14ac:dyDescent="0.25">
      <c r="B34" s="2">
        <v>21</v>
      </c>
      <c r="C34" s="55">
        <v>27</v>
      </c>
      <c r="D34" s="55">
        <v>12</v>
      </c>
      <c r="E34" s="55">
        <v>19.5</v>
      </c>
      <c r="F34" s="55"/>
      <c r="G34" s="55"/>
      <c r="H34" s="55">
        <v>17</v>
      </c>
      <c r="I34" s="55">
        <v>19</v>
      </c>
      <c r="J34" s="55">
        <v>18</v>
      </c>
      <c r="K34" s="55">
        <v>90</v>
      </c>
      <c r="L34" s="57">
        <v>0</v>
      </c>
      <c r="M34" s="58">
        <v>1.7692852087756545</v>
      </c>
    </row>
    <row r="35" spans="2:13" ht="15" customHeight="1" x14ac:dyDescent="0.25">
      <c r="B35" s="2">
        <v>22</v>
      </c>
      <c r="C35" s="55">
        <v>27</v>
      </c>
      <c r="D35" s="55">
        <v>11</v>
      </c>
      <c r="E35" s="55">
        <v>19</v>
      </c>
      <c r="F35" s="55"/>
      <c r="G35" s="55"/>
      <c r="H35" s="55">
        <v>17.5</v>
      </c>
      <c r="I35" s="55">
        <v>18</v>
      </c>
      <c r="J35" s="55">
        <v>17</v>
      </c>
      <c r="K35" s="55">
        <v>90</v>
      </c>
      <c r="L35" s="57">
        <v>0</v>
      </c>
      <c r="M35" s="58">
        <v>1.7250530785562632</v>
      </c>
    </row>
    <row r="36" spans="2:13" ht="15" customHeight="1" x14ac:dyDescent="0.25">
      <c r="B36" s="2">
        <v>23</v>
      </c>
      <c r="C36" s="55">
        <v>28</v>
      </c>
      <c r="D36" s="55">
        <v>12</v>
      </c>
      <c r="E36" s="55">
        <v>20</v>
      </c>
      <c r="F36" s="55"/>
      <c r="G36" s="55"/>
      <c r="H36" s="55">
        <v>17</v>
      </c>
      <c r="I36" s="55">
        <v>17</v>
      </c>
      <c r="J36" s="55">
        <v>16</v>
      </c>
      <c r="K36" s="55">
        <v>90</v>
      </c>
      <c r="L36" s="57">
        <v>0</v>
      </c>
      <c r="M36" s="58">
        <v>1.7692852087756545</v>
      </c>
    </row>
    <row r="37" spans="2:13" ht="15" customHeight="1" x14ac:dyDescent="0.25">
      <c r="B37" s="2">
        <v>24</v>
      </c>
      <c r="C37" s="55">
        <v>28.5</v>
      </c>
      <c r="D37" s="55">
        <v>12</v>
      </c>
      <c r="E37" s="55">
        <v>20.25</v>
      </c>
      <c r="F37" s="55"/>
      <c r="G37" s="55"/>
      <c r="H37" s="55">
        <v>17.5</v>
      </c>
      <c r="I37" s="55">
        <v>19</v>
      </c>
      <c r="J37" s="55">
        <v>18</v>
      </c>
      <c r="K37" s="55">
        <v>90</v>
      </c>
      <c r="L37" s="57">
        <v>0</v>
      </c>
      <c r="M37" s="58">
        <v>1.8577494692144374</v>
      </c>
    </row>
    <row r="38" spans="2:13" ht="15" customHeight="1" x14ac:dyDescent="0.25">
      <c r="B38" s="2">
        <v>25</v>
      </c>
      <c r="C38" s="55">
        <v>28.5</v>
      </c>
      <c r="D38" s="55">
        <v>13</v>
      </c>
      <c r="E38" s="55">
        <v>20.75</v>
      </c>
      <c r="F38" s="55"/>
      <c r="G38" s="55"/>
      <c r="H38" s="55">
        <v>17</v>
      </c>
      <c r="I38" s="55">
        <v>19</v>
      </c>
      <c r="J38" s="55">
        <v>17</v>
      </c>
      <c r="K38" s="55">
        <v>81</v>
      </c>
      <c r="L38" s="57">
        <v>0</v>
      </c>
      <c r="M38" s="58">
        <v>1.94621372965322</v>
      </c>
    </row>
    <row r="39" spans="2:13" ht="15" customHeight="1" x14ac:dyDescent="0.25">
      <c r="B39" s="2">
        <v>26</v>
      </c>
      <c r="C39" s="55">
        <v>29</v>
      </c>
      <c r="D39" s="55">
        <v>14</v>
      </c>
      <c r="E39" s="55">
        <v>21.5</v>
      </c>
      <c r="F39" s="55"/>
      <c r="G39" s="55"/>
      <c r="H39" s="55">
        <v>18</v>
      </c>
      <c r="I39" s="55">
        <v>21</v>
      </c>
      <c r="J39" s="55">
        <v>19</v>
      </c>
      <c r="K39" s="55">
        <v>82</v>
      </c>
      <c r="L39" s="57">
        <v>0</v>
      </c>
      <c r="M39" s="58">
        <v>2.0789101203113942</v>
      </c>
    </row>
    <row r="40" spans="2:13" ht="15" customHeight="1" x14ac:dyDescent="0.25">
      <c r="B40" s="2">
        <v>27</v>
      </c>
      <c r="C40" s="55">
        <v>30</v>
      </c>
      <c r="D40" s="55">
        <v>14.5</v>
      </c>
      <c r="E40" s="55">
        <v>22.25</v>
      </c>
      <c r="F40" s="55"/>
      <c r="G40" s="55"/>
      <c r="H40" s="55">
        <v>20</v>
      </c>
      <c r="I40" s="55">
        <v>22</v>
      </c>
      <c r="J40" s="55">
        <v>19</v>
      </c>
      <c r="K40" s="55">
        <v>74</v>
      </c>
      <c r="L40" s="57">
        <v>0</v>
      </c>
      <c r="M40" s="58">
        <v>2.1231422505307855</v>
      </c>
    </row>
    <row r="41" spans="2:13" ht="15" customHeight="1" x14ac:dyDescent="0.25">
      <c r="B41" s="2">
        <v>28</v>
      </c>
      <c r="C41" s="55">
        <v>29</v>
      </c>
      <c r="D41" s="55">
        <v>19</v>
      </c>
      <c r="E41" s="55">
        <v>24</v>
      </c>
      <c r="F41" s="55"/>
      <c r="G41" s="55"/>
      <c r="H41" s="55">
        <v>20</v>
      </c>
      <c r="I41" s="55">
        <v>19</v>
      </c>
      <c r="J41" s="55">
        <v>17</v>
      </c>
      <c r="K41" s="55">
        <v>81</v>
      </c>
      <c r="L41" s="57">
        <v>0</v>
      </c>
      <c r="M41" s="58">
        <v>2.0346779900920029</v>
      </c>
    </row>
    <row r="42" spans="2:13" ht="15" customHeight="1" x14ac:dyDescent="0.25">
      <c r="B42" s="2">
        <v>29</v>
      </c>
      <c r="C42" s="55">
        <v>27</v>
      </c>
      <c r="D42" s="55">
        <v>18</v>
      </c>
      <c r="E42" s="55">
        <v>22.5</v>
      </c>
      <c r="F42" s="55"/>
      <c r="G42" s="55"/>
      <c r="H42" s="55">
        <v>20.5</v>
      </c>
      <c r="I42" s="55">
        <v>19</v>
      </c>
      <c r="J42" s="55">
        <v>17</v>
      </c>
      <c r="K42" s="55">
        <v>81</v>
      </c>
      <c r="L42" s="57">
        <v>0</v>
      </c>
      <c r="M42" s="58">
        <v>2.4769992922859165</v>
      </c>
    </row>
    <row r="43" spans="2:13" ht="15" customHeight="1" x14ac:dyDescent="0.25">
      <c r="B43" s="2">
        <v>30</v>
      </c>
      <c r="C43" s="55">
        <v>25</v>
      </c>
      <c r="D43" s="55">
        <v>11</v>
      </c>
      <c r="E43" s="55">
        <v>18</v>
      </c>
      <c r="F43" s="55"/>
      <c r="G43" s="55"/>
      <c r="H43" s="55">
        <v>18</v>
      </c>
      <c r="I43" s="55">
        <v>17</v>
      </c>
      <c r="J43" s="55">
        <v>16</v>
      </c>
      <c r="K43" s="55">
        <v>90</v>
      </c>
      <c r="L43" s="57">
        <v>0</v>
      </c>
      <c r="M43" s="58">
        <v>2.8308563340410475</v>
      </c>
    </row>
    <row r="44" spans="2:13" ht="15" customHeight="1" x14ac:dyDescent="0.25">
      <c r="B44" s="2">
        <v>31</v>
      </c>
      <c r="C44" s="55">
        <v>24</v>
      </c>
      <c r="D44" s="55">
        <v>10</v>
      </c>
      <c r="E44" s="55">
        <v>17</v>
      </c>
      <c r="F44" s="55"/>
      <c r="G44" s="55"/>
      <c r="H44" s="55">
        <v>17</v>
      </c>
      <c r="I44" s="59">
        <v>17</v>
      </c>
      <c r="J44" s="59">
        <v>16</v>
      </c>
      <c r="K44" s="59">
        <v>90</v>
      </c>
      <c r="L44" s="57">
        <v>0</v>
      </c>
      <c r="M44" s="58">
        <v>2.9193205944798302</v>
      </c>
    </row>
    <row r="45" spans="2:13" ht="15" customHeight="1" x14ac:dyDescent="0.25">
      <c r="B45" s="5" t="s">
        <v>12</v>
      </c>
      <c r="C45" s="5"/>
      <c r="D45" s="5"/>
      <c r="E45" s="5"/>
      <c r="F45" s="5"/>
      <c r="G45" s="5"/>
      <c r="H45" s="46"/>
      <c r="I45" s="47"/>
      <c r="J45" s="47"/>
      <c r="K45" s="50" t="s">
        <v>25</v>
      </c>
      <c r="L45" s="49">
        <f>SUM(L14:L44)</f>
        <v>0</v>
      </c>
      <c r="M45" s="49">
        <f>SUM(M14:M44)</f>
        <v>57.837933474876152</v>
      </c>
    </row>
    <row r="46" spans="2:13" ht="15" customHeight="1" x14ac:dyDescent="0.25">
      <c r="B46" s="14" t="s">
        <v>13</v>
      </c>
    </row>
    <row r="49" spans="2:13" ht="15" customHeight="1" x14ac:dyDescent="0.25">
      <c r="B49" s="14" t="s">
        <v>0</v>
      </c>
    </row>
    <row r="50" spans="2:13" ht="15" customHeight="1" x14ac:dyDescent="0.25">
      <c r="B50" s="14"/>
    </row>
    <row r="51" spans="2:13" ht="33" customHeight="1" x14ac:dyDescent="0.25">
      <c r="B51" s="8">
        <v>43497</v>
      </c>
      <c r="C51" s="94" t="s">
        <v>18</v>
      </c>
      <c r="D51" s="94"/>
      <c r="E51" s="94"/>
      <c r="F51" s="94" t="s">
        <v>19</v>
      </c>
      <c r="G51" s="94"/>
      <c r="H51" s="94"/>
      <c r="I51" s="94" t="s">
        <v>20</v>
      </c>
      <c r="J51" s="94"/>
      <c r="K51" s="9" t="s">
        <v>1</v>
      </c>
      <c r="L51" s="9" t="s">
        <v>2</v>
      </c>
      <c r="M51" s="9" t="s">
        <v>16</v>
      </c>
    </row>
    <row r="52" spans="2:13" ht="35.25" customHeight="1" x14ac:dyDescent="0.25">
      <c r="B52" s="10" t="s">
        <v>3</v>
      </c>
      <c r="C52" s="10" t="s">
        <v>4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14</v>
      </c>
      <c r="J52" s="10" t="s">
        <v>10</v>
      </c>
      <c r="K52" s="10" t="s">
        <v>11</v>
      </c>
      <c r="L52" s="10" t="s">
        <v>15</v>
      </c>
      <c r="M52" s="10" t="s">
        <v>17</v>
      </c>
    </row>
    <row r="53" spans="2:13" ht="15" customHeight="1" x14ac:dyDescent="0.25">
      <c r="B53" s="2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</row>
    <row r="54" spans="2:13" ht="15" customHeight="1" x14ac:dyDescent="0.25">
      <c r="B54" s="42">
        <v>1</v>
      </c>
      <c r="C54" s="60">
        <v>27</v>
      </c>
      <c r="D54" s="60">
        <v>11</v>
      </c>
      <c r="E54" s="60">
        <v>19</v>
      </c>
      <c r="F54" s="60"/>
      <c r="G54" s="60"/>
      <c r="H54" s="60">
        <v>18</v>
      </c>
      <c r="I54" s="60">
        <v>21</v>
      </c>
      <c r="J54" s="60">
        <v>20</v>
      </c>
      <c r="K54" s="60">
        <v>91</v>
      </c>
      <c r="L54" s="61">
        <v>0</v>
      </c>
      <c r="M54" s="61">
        <v>3.2731776362349612</v>
      </c>
    </row>
    <row r="55" spans="2:13" ht="15" customHeight="1" x14ac:dyDescent="0.25">
      <c r="B55" s="42">
        <v>2</v>
      </c>
      <c r="C55" s="60">
        <v>29</v>
      </c>
      <c r="D55" s="60">
        <v>12</v>
      </c>
      <c r="E55" s="60">
        <v>20.5</v>
      </c>
      <c r="F55" s="60"/>
      <c r="G55" s="60"/>
      <c r="H55" s="60">
        <v>19</v>
      </c>
      <c r="I55" s="60">
        <v>17</v>
      </c>
      <c r="J55" s="60">
        <v>15</v>
      </c>
      <c r="K55" s="60">
        <v>80</v>
      </c>
      <c r="L55" s="61">
        <v>0</v>
      </c>
      <c r="M55" s="61">
        <v>3.3616418966737438</v>
      </c>
    </row>
    <row r="56" spans="2:13" ht="15" customHeight="1" x14ac:dyDescent="0.25">
      <c r="B56" s="42">
        <v>3</v>
      </c>
      <c r="C56" s="60">
        <v>28</v>
      </c>
      <c r="D56" s="60">
        <v>11</v>
      </c>
      <c r="E56" s="60">
        <v>19.5</v>
      </c>
      <c r="F56" s="60"/>
      <c r="G56" s="60"/>
      <c r="H56" s="60">
        <v>17</v>
      </c>
      <c r="I56" s="60">
        <v>17</v>
      </c>
      <c r="J56" s="60">
        <v>16</v>
      </c>
      <c r="K56" s="60">
        <v>90</v>
      </c>
      <c r="L56" s="61">
        <v>0</v>
      </c>
      <c r="M56" s="61">
        <v>3.0962491153573954</v>
      </c>
    </row>
    <row r="57" spans="2:13" ht="15" customHeight="1" x14ac:dyDescent="0.25">
      <c r="B57" s="42">
        <v>4</v>
      </c>
      <c r="C57" s="60">
        <v>27</v>
      </c>
      <c r="D57" s="60">
        <v>11</v>
      </c>
      <c r="E57" s="60">
        <v>19</v>
      </c>
      <c r="F57" s="60"/>
      <c r="G57" s="60"/>
      <c r="H57" s="60">
        <v>18</v>
      </c>
      <c r="I57" s="60">
        <v>23</v>
      </c>
      <c r="J57" s="60">
        <v>21</v>
      </c>
      <c r="K57" s="60">
        <v>83</v>
      </c>
      <c r="L57" s="61">
        <v>0</v>
      </c>
      <c r="M57" s="61">
        <v>3.0077848549186128</v>
      </c>
    </row>
    <row r="58" spans="2:13" ht="15" customHeight="1" x14ac:dyDescent="0.25">
      <c r="B58" s="42">
        <v>5</v>
      </c>
      <c r="C58" s="60">
        <v>27.5</v>
      </c>
      <c r="D58" s="60">
        <v>11.5</v>
      </c>
      <c r="E58" s="60">
        <v>19.5</v>
      </c>
      <c r="F58" s="60"/>
      <c r="G58" s="60"/>
      <c r="H58" s="60">
        <v>18</v>
      </c>
      <c r="I58" s="60">
        <v>18</v>
      </c>
      <c r="J58" s="60">
        <v>15</v>
      </c>
      <c r="K58" s="60">
        <v>71</v>
      </c>
      <c r="L58" s="61">
        <v>0</v>
      </c>
      <c r="M58" s="61">
        <v>3.1847133757961785</v>
      </c>
    </row>
    <row r="59" spans="2:13" ht="15" customHeight="1" x14ac:dyDescent="0.25">
      <c r="B59" s="42">
        <v>6</v>
      </c>
      <c r="C59" s="60">
        <v>27</v>
      </c>
      <c r="D59" s="60">
        <v>12</v>
      </c>
      <c r="E59" s="60">
        <v>19.5</v>
      </c>
      <c r="F59" s="60"/>
      <c r="G59" s="60"/>
      <c r="H59" s="60">
        <v>17.5</v>
      </c>
      <c r="I59" s="60">
        <v>17</v>
      </c>
      <c r="J59" s="60">
        <v>16</v>
      </c>
      <c r="K59" s="60">
        <v>90</v>
      </c>
      <c r="L59" s="61">
        <v>0</v>
      </c>
      <c r="M59" s="61">
        <v>3.0962491153573954</v>
      </c>
    </row>
    <row r="60" spans="2:13" ht="15" customHeight="1" x14ac:dyDescent="0.25">
      <c r="B60" s="42">
        <v>7</v>
      </c>
      <c r="C60" s="60">
        <v>27</v>
      </c>
      <c r="D60" s="60">
        <v>11.5</v>
      </c>
      <c r="E60" s="60">
        <v>19.25</v>
      </c>
      <c r="F60" s="60"/>
      <c r="G60" s="60"/>
      <c r="H60" s="60">
        <v>17</v>
      </c>
      <c r="I60" s="60">
        <v>17</v>
      </c>
      <c r="J60" s="60">
        <v>16</v>
      </c>
      <c r="K60" s="60">
        <v>90</v>
      </c>
      <c r="L60" s="61">
        <v>0</v>
      </c>
      <c r="M60" s="61">
        <v>2.9193205944798302</v>
      </c>
    </row>
    <row r="61" spans="2:13" ht="15" customHeight="1" x14ac:dyDescent="0.25">
      <c r="B61" s="42">
        <v>8</v>
      </c>
      <c r="C61" s="60">
        <v>27</v>
      </c>
      <c r="D61" s="60">
        <v>14</v>
      </c>
      <c r="E61" s="60">
        <v>20.5</v>
      </c>
      <c r="F61" s="60"/>
      <c r="G61" s="60"/>
      <c r="H61" s="60">
        <v>18.5</v>
      </c>
      <c r="I61" s="60">
        <v>18</v>
      </c>
      <c r="J61" s="60">
        <v>17</v>
      </c>
      <c r="K61" s="60">
        <v>90</v>
      </c>
      <c r="L61" s="61">
        <v>0</v>
      </c>
      <c r="M61" s="61">
        <v>2.3885350318471339</v>
      </c>
    </row>
    <row r="62" spans="2:13" ht="15" customHeight="1" x14ac:dyDescent="0.25">
      <c r="B62" s="42">
        <v>9</v>
      </c>
      <c r="C62" s="60">
        <v>30</v>
      </c>
      <c r="D62" s="60">
        <v>14.5</v>
      </c>
      <c r="E62" s="60">
        <v>22.25</v>
      </c>
      <c r="F62" s="60"/>
      <c r="G62" s="60"/>
      <c r="H62" s="60">
        <v>20</v>
      </c>
      <c r="I62" s="60">
        <v>19</v>
      </c>
      <c r="J62" s="60">
        <v>18</v>
      </c>
      <c r="K62" s="60">
        <v>90</v>
      </c>
      <c r="L62" s="61">
        <v>0</v>
      </c>
      <c r="M62" s="61">
        <v>0.9288747346072187</v>
      </c>
    </row>
    <row r="63" spans="2:13" ht="15" customHeight="1" x14ac:dyDescent="0.25">
      <c r="B63" s="42">
        <v>10</v>
      </c>
      <c r="C63" s="60">
        <v>26</v>
      </c>
      <c r="D63" s="60">
        <v>15</v>
      </c>
      <c r="E63" s="60">
        <v>20.5</v>
      </c>
      <c r="F63" s="60"/>
      <c r="G63" s="60"/>
      <c r="H63" s="60">
        <v>19</v>
      </c>
      <c r="I63" s="60">
        <v>15</v>
      </c>
      <c r="J63" s="60">
        <v>14</v>
      </c>
      <c r="K63" s="60">
        <v>89</v>
      </c>
      <c r="L63" s="61">
        <v>0</v>
      </c>
      <c r="M63" s="61">
        <v>2.6539278131634818</v>
      </c>
    </row>
    <row r="64" spans="2:13" ht="15" customHeight="1" x14ac:dyDescent="0.25">
      <c r="B64" s="42">
        <v>11</v>
      </c>
      <c r="C64" s="60">
        <v>25</v>
      </c>
      <c r="D64" s="60">
        <v>12</v>
      </c>
      <c r="E64" s="60">
        <v>18.5</v>
      </c>
      <c r="F64" s="60"/>
      <c r="G64" s="60"/>
      <c r="H64" s="60">
        <v>18</v>
      </c>
      <c r="I64" s="60">
        <v>18</v>
      </c>
      <c r="J64" s="60">
        <v>16</v>
      </c>
      <c r="K64" s="60">
        <v>80</v>
      </c>
      <c r="L64" s="61">
        <v>0</v>
      </c>
      <c r="M64" s="61">
        <v>3.0962491153573954</v>
      </c>
    </row>
    <row r="65" spans="2:13" ht="15" customHeight="1" x14ac:dyDescent="0.25">
      <c r="B65" s="42">
        <v>12</v>
      </c>
      <c r="C65" s="60">
        <v>27</v>
      </c>
      <c r="D65" s="60">
        <v>13</v>
      </c>
      <c r="E65" s="60">
        <v>20</v>
      </c>
      <c r="F65" s="60"/>
      <c r="G65" s="60"/>
      <c r="H65" s="60">
        <v>19</v>
      </c>
      <c r="I65" s="60">
        <v>19</v>
      </c>
      <c r="J65" s="60">
        <v>17</v>
      </c>
      <c r="K65" s="60">
        <v>81</v>
      </c>
      <c r="L65" s="61">
        <v>0</v>
      </c>
      <c r="M65" s="61">
        <v>3.4501061571125264</v>
      </c>
    </row>
    <row r="66" spans="2:13" ht="15" customHeight="1" x14ac:dyDescent="0.25">
      <c r="B66" s="42">
        <v>13</v>
      </c>
      <c r="C66" s="60">
        <v>28</v>
      </c>
      <c r="D66" s="60">
        <v>14</v>
      </c>
      <c r="E66" s="60">
        <v>21</v>
      </c>
      <c r="F66" s="60"/>
      <c r="G66" s="60"/>
      <c r="H66" s="60">
        <v>19</v>
      </c>
      <c r="I66" s="60">
        <v>20</v>
      </c>
      <c r="J66" s="60">
        <v>18</v>
      </c>
      <c r="K66" s="60">
        <v>81</v>
      </c>
      <c r="L66" s="61">
        <v>0</v>
      </c>
      <c r="M66" s="61">
        <v>3.5385704175513091</v>
      </c>
    </row>
    <row r="67" spans="2:13" ht="15" customHeight="1" x14ac:dyDescent="0.25">
      <c r="B67" s="42">
        <v>14</v>
      </c>
      <c r="C67" s="60">
        <v>28.5</v>
      </c>
      <c r="D67" s="60">
        <v>14.5</v>
      </c>
      <c r="E67" s="60">
        <v>21.5</v>
      </c>
      <c r="F67" s="60"/>
      <c r="G67" s="60"/>
      <c r="H67" s="60">
        <v>19.5</v>
      </c>
      <c r="I67" s="60">
        <v>19</v>
      </c>
      <c r="J67" s="60">
        <v>17</v>
      </c>
      <c r="K67" s="60">
        <v>81</v>
      </c>
      <c r="L67" s="61">
        <v>0</v>
      </c>
      <c r="M67" s="61">
        <v>3.3616418966737438</v>
      </c>
    </row>
    <row r="68" spans="2:13" ht="15" customHeight="1" x14ac:dyDescent="0.25">
      <c r="B68" s="42">
        <v>15</v>
      </c>
      <c r="C68" s="60">
        <v>29.5</v>
      </c>
      <c r="D68" s="60">
        <v>14.5</v>
      </c>
      <c r="E68" s="60">
        <v>22</v>
      </c>
      <c r="F68" s="60"/>
      <c r="G68" s="60"/>
      <c r="H68" s="60">
        <v>20</v>
      </c>
      <c r="I68" s="60">
        <v>17</v>
      </c>
      <c r="J68" s="60">
        <v>15</v>
      </c>
      <c r="K68" s="60">
        <v>80</v>
      </c>
      <c r="L68" s="61">
        <v>0</v>
      </c>
      <c r="M68" s="61">
        <v>3.2731776362349612</v>
      </c>
    </row>
    <row r="69" spans="2:13" ht="15" customHeight="1" x14ac:dyDescent="0.25">
      <c r="B69" s="42">
        <v>16</v>
      </c>
      <c r="C69" s="60">
        <v>30</v>
      </c>
      <c r="D69" s="60">
        <v>14</v>
      </c>
      <c r="E69" s="60">
        <v>22</v>
      </c>
      <c r="F69" s="60"/>
      <c r="G69" s="60"/>
      <c r="H69" s="60">
        <v>20</v>
      </c>
      <c r="I69" s="60">
        <v>20</v>
      </c>
      <c r="J69" s="60">
        <v>18</v>
      </c>
      <c r="K69" s="60">
        <v>81</v>
      </c>
      <c r="L69" s="61">
        <v>0</v>
      </c>
      <c r="M69" s="61">
        <v>3.5385704175513091</v>
      </c>
    </row>
    <row r="70" spans="2:13" ht="15" customHeight="1" x14ac:dyDescent="0.25">
      <c r="B70" s="42">
        <v>17</v>
      </c>
      <c r="C70" s="60">
        <v>25</v>
      </c>
      <c r="D70" s="60">
        <v>14.5</v>
      </c>
      <c r="E70" s="60">
        <v>19.75</v>
      </c>
      <c r="F70" s="60"/>
      <c r="G70" s="60"/>
      <c r="H70" s="60">
        <v>19.5</v>
      </c>
      <c r="I70" s="60">
        <v>17</v>
      </c>
      <c r="J70" s="60">
        <v>16</v>
      </c>
      <c r="K70" s="60">
        <v>90</v>
      </c>
      <c r="L70" s="61">
        <v>2.2727272727272729</v>
      </c>
      <c r="M70" s="61">
        <v>1.8304059705333593</v>
      </c>
    </row>
    <row r="71" spans="2:13" ht="15" customHeight="1" x14ac:dyDescent="0.25">
      <c r="B71" s="42">
        <v>18</v>
      </c>
      <c r="C71" s="60">
        <v>25</v>
      </c>
      <c r="D71" s="60">
        <v>13</v>
      </c>
      <c r="E71" s="60">
        <v>19</v>
      </c>
      <c r="F71" s="60"/>
      <c r="G71" s="60"/>
      <c r="H71" s="60">
        <v>18</v>
      </c>
      <c r="I71" s="60">
        <v>19</v>
      </c>
      <c r="J71" s="60">
        <v>18</v>
      </c>
      <c r="K71" s="60">
        <v>90</v>
      </c>
      <c r="L71" s="61">
        <v>0</v>
      </c>
      <c r="M71" s="61">
        <v>1.7692852087756545</v>
      </c>
    </row>
    <row r="72" spans="2:13" ht="15" customHeight="1" x14ac:dyDescent="0.25">
      <c r="B72" s="42">
        <v>19</v>
      </c>
      <c r="C72" s="60">
        <v>27</v>
      </c>
      <c r="D72" s="60">
        <v>13</v>
      </c>
      <c r="E72" s="60">
        <v>20</v>
      </c>
      <c r="F72" s="60"/>
      <c r="G72" s="60"/>
      <c r="H72" s="60">
        <v>19</v>
      </c>
      <c r="I72" s="60">
        <v>20</v>
      </c>
      <c r="J72" s="60">
        <v>18</v>
      </c>
      <c r="K72" s="60">
        <v>81</v>
      </c>
      <c r="L72" s="61">
        <v>0</v>
      </c>
      <c r="M72" s="61">
        <v>2.6539278131634818</v>
      </c>
    </row>
    <row r="73" spans="2:13" ht="15" customHeight="1" x14ac:dyDescent="0.25">
      <c r="B73" s="42">
        <v>20</v>
      </c>
      <c r="C73" s="60">
        <v>28</v>
      </c>
      <c r="D73" s="60">
        <v>18</v>
      </c>
      <c r="E73" s="60">
        <v>23</v>
      </c>
      <c r="F73" s="60"/>
      <c r="G73" s="60"/>
      <c r="H73" s="60">
        <v>19</v>
      </c>
      <c r="I73" s="60">
        <v>23</v>
      </c>
      <c r="J73" s="60">
        <v>22</v>
      </c>
      <c r="K73" s="60">
        <v>91</v>
      </c>
      <c r="L73" s="61">
        <v>0</v>
      </c>
      <c r="M73" s="61">
        <v>3.0077848549186128</v>
      </c>
    </row>
    <row r="74" spans="2:13" ht="15" customHeight="1" x14ac:dyDescent="0.25">
      <c r="B74" s="42">
        <v>21</v>
      </c>
      <c r="C74" s="60">
        <v>30</v>
      </c>
      <c r="D74" s="60">
        <v>16</v>
      </c>
      <c r="E74" s="60">
        <v>23</v>
      </c>
      <c r="F74" s="60"/>
      <c r="G74" s="60"/>
      <c r="H74" s="60">
        <v>20</v>
      </c>
      <c r="I74" s="60">
        <v>23</v>
      </c>
      <c r="J74" s="60">
        <v>21</v>
      </c>
      <c r="K74" s="60">
        <v>83</v>
      </c>
      <c r="L74" s="61">
        <v>0</v>
      </c>
      <c r="M74" s="61">
        <v>2.4769992922859165</v>
      </c>
    </row>
    <row r="75" spans="2:13" ht="15" customHeight="1" x14ac:dyDescent="0.25">
      <c r="B75" s="42">
        <v>22</v>
      </c>
      <c r="C75" s="60">
        <v>30</v>
      </c>
      <c r="D75" s="60">
        <v>15</v>
      </c>
      <c r="E75" s="60">
        <v>22.5</v>
      </c>
      <c r="F75" s="60"/>
      <c r="G75" s="60"/>
      <c r="H75" s="60">
        <v>19</v>
      </c>
      <c r="I75" s="60">
        <v>20</v>
      </c>
      <c r="J75" s="60">
        <v>19</v>
      </c>
      <c r="K75" s="60">
        <v>91</v>
      </c>
      <c r="L75" s="61">
        <v>0</v>
      </c>
      <c r="M75" s="61">
        <v>3.5385704175513091</v>
      </c>
    </row>
    <row r="76" spans="2:13" ht="15" customHeight="1" x14ac:dyDescent="0.25">
      <c r="B76" s="42">
        <v>23</v>
      </c>
      <c r="C76" s="60">
        <v>31</v>
      </c>
      <c r="D76" s="60">
        <v>19</v>
      </c>
      <c r="E76" s="60">
        <v>25</v>
      </c>
      <c r="F76" s="60"/>
      <c r="G76" s="60"/>
      <c r="H76" s="60">
        <v>22</v>
      </c>
      <c r="I76" s="60">
        <v>24</v>
      </c>
      <c r="J76" s="60">
        <v>23</v>
      </c>
      <c r="K76" s="60">
        <v>91</v>
      </c>
      <c r="L76" s="61">
        <v>0</v>
      </c>
      <c r="M76" s="61">
        <v>3.6270346779900922</v>
      </c>
    </row>
    <row r="77" spans="2:13" ht="15" customHeight="1" x14ac:dyDescent="0.25">
      <c r="B77" s="42">
        <v>24</v>
      </c>
      <c r="C77" s="60">
        <v>31</v>
      </c>
      <c r="D77" s="60">
        <v>16</v>
      </c>
      <c r="E77" s="60">
        <v>23.5</v>
      </c>
      <c r="F77" s="60"/>
      <c r="G77" s="60"/>
      <c r="H77" s="60">
        <v>21</v>
      </c>
      <c r="I77" s="60">
        <v>21</v>
      </c>
      <c r="J77" s="60">
        <v>17</v>
      </c>
      <c r="K77" s="60">
        <v>65</v>
      </c>
      <c r="L77" s="61">
        <v>0</v>
      </c>
      <c r="M77" s="61">
        <v>1.5038924274593064</v>
      </c>
    </row>
    <row r="78" spans="2:13" ht="15" customHeight="1" x14ac:dyDescent="0.25">
      <c r="B78" s="42">
        <v>25</v>
      </c>
      <c r="C78" s="60">
        <v>30</v>
      </c>
      <c r="D78" s="60">
        <v>16</v>
      </c>
      <c r="E78" s="60">
        <v>23</v>
      </c>
      <c r="F78" s="60"/>
      <c r="G78" s="60"/>
      <c r="H78" s="60">
        <v>21</v>
      </c>
      <c r="I78" s="60">
        <v>18</v>
      </c>
      <c r="J78" s="60">
        <v>17</v>
      </c>
      <c r="K78" s="60">
        <v>90</v>
      </c>
      <c r="L78" s="61">
        <v>1.2987012987012987</v>
      </c>
      <c r="M78" s="61">
        <v>16.514554094171928</v>
      </c>
    </row>
    <row r="79" spans="2:13" ht="15" customHeight="1" x14ac:dyDescent="0.25">
      <c r="B79" s="42">
        <v>26</v>
      </c>
      <c r="C79" s="60">
        <v>25</v>
      </c>
      <c r="D79" s="60">
        <v>18</v>
      </c>
      <c r="E79" s="60">
        <v>21.5</v>
      </c>
      <c r="F79" s="60"/>
      <c r="G79" s="60"/>
      <c r="H79" s="60">
        <v>20</v>
      </c>
      <c r="I79" s="60">
        <v>17</v>
      </c>
      <c r="J79" s="60">
        <v>16</v>
      </c>
      <c r="K79" s="60">
        <v>90</v>
      </c>
      <c r="L79" s="61">
        <v>18.181818181818183</v>
      </c>
      <c r="M79" s="61">
        <v>16.854854275236441</v>
      </c>
    </row>
    <row r="80" spans="2:13" ht="15" customHeight="1" x14ac:dyDescent="0.25">
      <c r="B80" s="42">
        <v>27</v>
      </c>
      <c r="C80" s="60">
        <v>26.5</v>
      </c>
      <c r="D80" s="60">
        <v>18.5</v>
      </c>
      <c r="E80" s="60">
        <v>22.5</v>
      </c>
      <c r="F80" s="60"/>
      <c r="G80" s="60"/>
      <c r="H80" s="60">
        <v>19</v>
      </c>
      <c r="I80" s="60">
        <v>18</v>
      </c>
      <c r="J80" s="60">
        <v>17</v>
      </c>
      <c r="K80" s="60">
        <v>90</v>
      </c>
      <c r="L80" s="61">
        <v>0.97402597402597402</v>
      </c>
      <c r="M80" s="61">
        <v>19.993841968364261</v>
      </c>
    </row>
    <row r="81" spans="2:13" ht="15" customHeight="1" x14ac:dyDescent="0.25">
      <c r="B81" s="42">
        <v>28</v>
      </c>
      <c r="C81" s="60">
        <v>27</v>
      </c>
      <c r="D81" s="60">
        <v>19</v>
      </c>
      <c r="E81" s="60">
        <v>23</v>
      </c>
      <c r="F81" s="60"/>
      <c r="G81" s="60"/>
      <c r="H81" s="60">
        <v>19.5</v>
      </c>
      <c r="I81" s="60">
        <v>18</v>
      </c>
      <c r="J81" s="60">
        <v>17</v>
      </c>
      <c r="K81" s="60">
        <v>90</v>
      </c>
      <c r="L81" s="61">
        <v>23.376623376623378</v>
      </c>
      <c r="M81" s="61">
        <v>23.376623376623378</v>
      </c>
    </row>
    <row r="82" spans="2:13" ht="15" customHeight="1" x14ac:dyDescent="0.25">
      <c r="B82" s="2" t="s">
        <v>12</v>
      </c>
      <c r="C82" s="45"/>
      <c r="D82" s="45"/>
      <c r="E82" s="45"/>
      <c r="F82" s="45"/>
      <c r="G82" s="45"/>
      <c r="H82" s="45"/>
      <c r="I82" s="45"/>
      <c r="J82" s="45"/>
      <c r="K82" s="50" t="s">
        <v>25</v>
      </c>
      <c r="L82" s="49">
        <f>SUM(L54:L81)</f>
        <v>46.103896103896105</v>
      </c>
      <c r="M82" s="49">
        <f>SUM(M54:M81)</f>
        <v>145.31656418599098</v>
      </c>
    </row>
    <row r="83" spans="2:13" ht="15" customHeight="1" x14ac:dyDescent="0.25">
      <c r="B83" s="14" t="s">
        <v>13</v>
      </c>
    </row>
    <row r="89" spans="2:13" ht="15" customHeight="1" x14ac:dyDescent="0.25">
      <c r="B89" s="14" t="s">
        <v>0</v>
      </c>
    </row>
    <row r="90" spans="2:13" ht="15" customHeight="1" x14ac:dyDescent="0.25">
      <c r="B90" s="14"/>
    </row>
    <row r="91" spans="2:13" ht="31.5" customHeight="1" x14ac:dyDescent="0.25">
      <c r="B91" s="7">
        <v>43525</v>
      </c>
      <c r="C91" s="92" t="s">
        <v>18</v>
      </c>
      <c r="D91" s="93"/>
      <c r="E91" s="93"/>
      <c r="F91" s="92" t="s">
        <v>19</v>
      </c>
      <c r="G91" s="92"/>
      <c r="H91" s="92"/>
      <c r="I91" s="92" t="s">
        <v>20</v>
      </c>
      <c r="J91" s="93"/>
      <c r="K91" s="6" t="s">
        <v>1</v>
      </c>
      <c r="L91" s="6" t="s">
        <v>2</v>
      </c>
      <c r="M91" s="6" t="s">
        <v>16</v>
      </c>
    </row>
    <row r="92" spans="2:13" ht="31.5" customHeight="1" x14ac:dyDescent="0.25">
      <c r="B92" s="6" t="s">
        <v>3</v>
      </c>
      <c r="C92" s="6" t="s">
        <v>4</v>
      </c>
      <c r="D92" s="6" t="s">
        <v>5</v>
      </c>
      <c r="E92" s="6" t="s">
        <v>6</v>
      </c>
      <c r="F92" s="6" t="s">
        <v>7</v>
      </c>
      <c r="G92" s="6" t="s">
        <v>8</v>
      </c>
      <c r="H92" s="6" t="s">
        <v>9</v>
      </c>
      <c r="I92" s="6" t="s">
        <v>14</v>
      </c>
      <c r="J92" s="6" t="s">
        <v>10</v>
      </c>
      <c r="K92" s="6" t="s">
        <v>11</v>
      </c>
      <c r="L92" s="6" t="s">
        <v>15</v>
      </c>
      <c r="M92" s="6" t="s">
        <v>17</v>
      </c>
    </row>
    <row r="93" spans="2:13" ht="15" customHeight="1" x14ac:dyDescent="0.25">
      <c r="B93" s="2"/>
      <c r="C93" s="2"/>
      <c r="D93" s="2"/>
      <c r="E93" s="4" t="e">
        <f>AVERAGE(C93:D93)</f>
        <v>#DIV/0!</v>
      </c>
      <c r="F93" s="2"/>
      <c r="G93" s="2"/>
      <c r="H93" s="2"/>
      <c r="I93" s="2"/>
      <c r="J93" s="2"/>
      <c r="K93" s="2"/>
      <c r="L93" s="1"/>
      <c r="M93" s="1"/>
    </row>
    <row r="94" spans="2:13" ht="15" customHeight="1" x14ac:dyDescent="0.25">
      <c r="B94" s="2">
        <v>1</v>
      </c>
      <c r="C94" s="55">
        <v>24.5</v>
      </c>
      <c r="D94" s="55">
        <v>15</v>
      </c>
      <c r="E94" s="55">
        <v>19.75</v>
      </c>
      <c r="F94" s="55"/>
      <c r="G94" s="55"/>
      <c r="H94" s="55">
        <v>19</v>
      </c>
      <c r="I94" s="55">
        <v>20</v>
      </c>
      <c r="J94" s="55">
        <v>17</v>
      </c>
      <c r="K94" s="55">
        <v>73</v>
      </c>
      <c r="L94" s="62">
        <v>17.857142857142858</v>
      </c>
      <c r="M94" s="62">
        <v>0.60661207158022634</v>
      </c>
    </row>
    <row r="95" spans="2:13" ht="15" customHeight="1" x14ac:dyDescent="0.25">
      <c r="B95" s="2">
        <v>2</v>
      </c>
      <c r="C95" s="55">
        <v>26</v>
      </c>
      <c r="D95" s="55">
        <v>10</v>
      </c>
      <c r="E95" s="55">
        <v>18</v>
      </c>
      <c r="F95" s="55"/>
      <c r="G95" s="55"/>
      <c r="H95" s="55">
        <v>19</v>
      </c>
      <c r="I95" s="55">
        <v>16</v>
      </c>
      <c r="J95" s="55">
        <v>15</v>
      </c>
      <c r="K95" s="55">
        <v>89</v>
      </c>
      <c r="L95" s="62">
        <v>0</v>
      </c>
      <c r="M95" s="62">
        <v>3.0962491153573954</v>
      </c>
    </row>
    <row r="96" spans="2:13" ht="15" customHeight="1" x14ac:dyDescent="0.25">
      <c r="B96" s="2">
        <v>3</v>
      </c>
      <c r="C96" s="55">
        <v>26.5</v>
      </c>
      <c r="D96" s="55">
        <v>11</v>
      </c>
      <c r="E96" s="55">
        <v>18.75</v>
      </c>
      <c r="F96" s="55"/>
      <c r="G96" s="55"/>
      <c r="H96" s="55">
        <v>20</v>
      </c>
      <c r="I96" s="55">
        <v>21</v>
      </c>
      <c r="J96" s="55">
        <v>20</v>
      </c>
      <c r="K96" s="55">
        <v>91</v>
      </c>
      <c r="L96" s="62">
        <v>0</v>
      </c>
      <c r="M96" s="62">
        <v>3.5385704175513091</v>
      </c>
    </row>
    <row r="97" spans="2:13" ht="15" customHeight="1" x14ac:dyDescent="0.25">
      <c r="B97" s="2">
        <v>4</v>
      </c>
      <c r="C97" s="55">
        <v>27</v>
      </c>
      <c r="D97" s="55">
        <v>15</v>
      </c>
      <c r="E97" s="55">
        <v>21</v>
      </c>
      <c r="F97" s="55"/>
      <c r="G97" s="55"/>
      <c r="H97" s="55">
        <v>18.5</v>
      </c>
      <c r="I97" s="55">
        <v>21</v>
      </c>
      <c r="J97" s="55">
        <v>20</v>
      </c>
      <c r="K97" s="55">
        <v>91</v>
      </c>
      <c r="L97" s="62">
        <v>0</v>
      </c>
      <c r="M97" s="62">
        <v>3.6270346779900922</v>
      </c>
    </row>
    <row r="98" spans="2:13" ht="15" customHeight="1" x14ac:dyDescent="0.25">
      <c r="B98" s="2">
        <v>5</v>
      </c>
      <c r="C98" s="55">
        <v>25.5</v>
      </c>
      <c r="D98" s="55">
        <v>19</v>
      </c>
      <c r="E98" s="55">
        <v>22.25</v>
      </c>
      <c r="F98" s="55"/>
      <c r="G98" s="55"/>
      <c r="H98" s="55">
        <v>19</v>
      </c>
      <c r="I98" s="55">
        <v>17</v>
      </c>
      <c r="J98" s="55">
        <v>16</v>
      </c>
      <c r="K98" s="55">
        <v>90</v>
      </c>
      <c r="L98" s="62">
        <v>10.38961038961039</v>
      </c>
      <c r="M98" s="62">
        <v>3.3124695545077714</v>
      </c>
    </row>
    <row r="99" spans="2:13" ht="15" customHeight="1" x14ac:dyDescent="0.25">
      <c r="B99" s="2">
        <v>6</v>
      </c>
      <c r="C99" s="55">
        <v>24</v>
      </c>
      <c r="D99" s="55">
        <v>18.5</v>
      </c>
      <c r="E99" s="55">
        <v>21.25</v>
      </c>
      <c r="F99" s="55"/>
      <c r="G99" s="55"/>
      <c r="H99" s="55">
        <v>18</v>
      </c>
      <c r="I99" s="55">
        <v>22</v>
      </c>
      <c r="J99" s="55">
        <v>21</v>
      </c>
      <c r="K99" s="55">
        <v>91</v>
      </c>
      <c r="L99" s="62">
        <v>0.64935064935064934</v>
      </c>
      <c r="M99" s="62">
        <v>3.1263499416365659</v>
      </c>
    </row>
    <row r="100" spans="2:13" ht="15" customHeight="1" x14ac:dyDescent="0.25">
      <c r="B100" s="2">
        <v>7</v>
      </c>
      <c r="C100" s="55">
        <v>27</v>
      </c>
      <c r="D100" s="55">
        <v>19</v>
      </c>
      <c r="E100" s="55">
        <v>23</v>
      </c>
      <c r="F100" s="55"/>
      <c r="G100" s="55"/>
      <c r="H100" s="55">
        <v>18.5</v>
      </c>
      <c r="I100" s="55">
        <v>23</v>
      </c>
      <c r="J100" s="55">
        <v>22</v>
      </c>
      <c r="K100" s="55">
        <v>91</v>
      </c>
      <c r="L100" s="62">
        <v>0</v>
      </c>
      <c r="M100" s="62">
        <v>2.6539278131634818</v>
      </c>
    </row>
    <row r="101" spans="2:13" ht="15" customHeight="1" x14ac:dyDescent="0.25">
      <c r="B101" s="2">
        <v>8</v>
      </c>
      <c r="C101" s="55">
        <v>28</v>
      </c>
      <c r="D101" s="55">
        <v>16</v>
      </c>
      <c r="E101" s="55">
        <v>22</v>
      </c>
      <c r="F101" s="55"/>
      <c r="G101" s="55"/>
      <c r="H101" s="55">
        <v>20</v>
      </c>
      <c r="I101" s="55">
        <v>20</v>
      </c>
      <c r="J101" s="55">
        <v>18</v>
      </c>
      <c r="K101" s="55">
        <v>81</v>
      </c>
      <c r="L101" s="62">
        <v>0</v>
      </c>
      <c r="M101" s="62">
        <v>3.5385704175513091</v>
      </c>
    </row>
    <row r="102" spans="2:13" ht="15" customHeight="1" x14ac:dyDescent="0.25">
      <c r="B102" s="2">
        <v>9</v>
      </c>
      <c r="C102" s="55">
        <v>28</v>
      </c>
      <c r="D102" s="55">
        <v>14</v>
      </c>
      <c r="E102" s="55">
        <v>21</v>
      </c>
      <c r="F102" s="55"/>
      <c r="G102" s="55"/>
      <c r="H102" s="55">
        <v>19</v>
      </c>
      <c r="I102" s="55">
        <v>24</v>
      </c>
      <c r="J102" s="55">
        <v>19</v>
      </c>
      <c r="K102" s="55">
        <v>60</v>
      </c>
      <c r="L102" s="62">
        <v>0</v>
      </c>
      <c r="M102" s="62">
        <v>3.9808917197452227</v>
      </c>
    </row>
    <row r="103" spans="2:13" ht="15" customHeight="1" x14ac:dyDescent="0.25">
      <c r="B103" s="2">
        <v>10</v>
      </c>
      <c r="C103" s="55">
        <v>29</v>
      </c>
      <c r="D103" s="55">
        <v>15</v>
      </c>
      <c r="E103" s="55">
        <v>22</v>
      </c>
      <c r="F103" s="55"/>
      <c r="G103" s="55"/>
      <c r="H103" s="55">
        <v>20</v>
      </c>
      <c r="I103" s="55">
        <v>23</v>
      </c>
      <c r="J103" s="55">
        <v>20</v>
      </c>
      <c r="K103" s="55">
        <v>75</v>
      </c>
      <c r="L103" s="62">
        <v>0</v>
      </c>
      <c r="M103" s="62">
        <v>4.2462845010615711</v>
      </c>
    </row>
    <row r="104" spans="2:13" ht="15" customHeight="1" x14ac:dyDescent="0.25">
      <c r="B104" s="2">
        <v>11</v>
      </c>
      <c r="C104" s="55">
        <v>30</v>
      </c>
      <c r="D104" s="55">
        <v>22</v>
      </c>
      <c r="E104" s="55">
        <v>26</v>
      </c>
      <c r="F104" s="55"/>
      <c r="G104" s="55"/>
      <c r="H104" s="55">
        <v>22</v>
      </c>
      <c r="I104" s="55">
        <v>23</v>
      </c>
      <c r="J104" s="55">
        <v>22</v>
      </c>
      <c r="K104" s="55">
        <v>91</v>
      </c>
      <c r="L104" s="62">
        <v>0</v>
      </c>
      <c r="M104" s="62">
        <v>3.8039631988676574</v>
      </c>
    </row>
    <row r="105" spans="2:13" ht="15" customHeight="1" x14ac:dyDescent="0.25">
      <c r="B105" s="2">
        <v>12</v>
      </c>
      <c r="C105" s="55">
        <v>31</v>
      </c>
      <c r="D105" s="55">
        <v>22</v>
      </c>
      <c r="E105" s="55">
        <v>26.5</v>
      </c>
      <c r="F105" s="55"/>
      <c r="G105" s="55"/>
      <c r="H105" s="55">
        <v>24</v>
      </c>
      <c r="I105" s="55">
        <v>25</v>
      </c>
      <c r="J105" s="55">
        <v>24</v>
      </c>
      <c r="K105" s="55">
        <v>92</v>
      </c>
      <c r="L105" s="62">
        <v>0</v>
      </c>
      <c r="M105" s="62">
        <v>2.7423920736022649</v>
      </c>
    </row>
    <row r="106" spans="2:13" ht="15" customHeight="1" x14ac:dyDescent="0.25">
      <c r="B106" s="2">
        <v>13</v>
      </c>
      <c r="C106" s="55">
        <v>32</v>
      </c>
      <c r="D106" s="55">
        <v>20</v>
      </c>
      <c r="E106" s="55">
        <v>26</v>
      </c>
      <c r="F106" s="55"/>
      <c r="G106" s="55"/>
      <c r="H106" s="55">
        <v>24</v>
      </c>
      <c r="I106" s="55">
        <v>26</v>
      </c>
      <c r="J106" s="55">
        <v>25</v>
      </c>
      <c r="K106" s="55">
        <v>92</v>
      </c>
      <c r="L106" s="62">
        <v>0</v>
      </c>
      <c r="M106" s="62">
        <v>3.7154989384288748</v>
      </c>
    </row>
    <row r="107" spans="2:13" ht="15" customHeight="1" x14ac:dyDescent="0.25">
      <c r="B107" s="2">
        <v>14</v>
      </c>
      <c r="C107" s="55">
        <v>33</v>
      </c>
      <c r="D107" s="55">
        <v>22</v>
      </c>
      <c r="E107" s="55">
        <v>27.5</v>
      </c>
      <c r="F107" s="55"/>
      <c r="G107" s="55"/>
      <c r="H107" s="55">
        <v>24.5</v>
      </c>
      <c r="I107" s="55">
        <v>26</v>
      </c>
      <c r="J107" s="55">
        <v>25</v>
      </c>
      <c r="K107" s="55">
        <v>92</v>
      </c>
      <c r="L107" s="62">
        <v>0</v>
      </c>
      <c r="M107" s="62">
        <v>3.5385704175513091</v>
      </c>
    </row>
    <row r="108" spans="2:13" ht="15" customHeight="1" x14ac:dyDescent="0.25">
      <c r="B108" s="2">
        <v>15</v>
      </c>
      <c r="C108" s="55">
        <v>34</v>
      </c>
      <c r="D108" s="55">
        <v>20.5</v>
      </c>
      <c r="E108" s="55">
        <v>27.25</v>
      </c>
      <c r="F108" s="55"/>
      <c r="G108" s="55"/>
      <c r="H108" s="55">
        <v>24</v>
      </c>
      <c r="I108" s="55">
        <v>26</v>
      </c>
      <c r="J108" s="55">
        <v>24</v>
      </c>
      <c r="K108" s="55">
        <v>84</v>
      </c>
      <c r="L108" s="62">
        <v>0</v>
      </c>
      <c r="M108" s="62">
        <v>3.8039631988676574</v>
      </c>
    </row>
    <row r="109" spans="2:13" ht="15" customHeight="1" x14ac:dyDescent="0.25">
      <c r="B109" s="2">
        <v>16</v>
      </c>
      <c r="C109" s="55">
        <v>34</v>
      </c>
      <c r="D109" s="55">
        <v>21</v>
      </c>
      <c r="E109" s="55">
        <v>27.5</v>
      </c>
      <c r="F109" s="55"/>
      <c r="G109" s="55"/>
      <c r="H109" s="55">
        <v>24.5</v>
      </c>
      <c r="I109" s="55">
        <v>25</v>
      </c>
      <c r="J109" s="55">
        <v>23</v>
      </c>
      <c r="K109" s="55">
        <v>84</v>
      </c>
      <c r="L109" s="62">
        <v>0</v>
      </c>
      <c r="M109" s="62">
        <v>3.8924274593064401</v>
      </c>
    </row>
    <row r="110" spans="2:13" ht="15" customHeight="1" x14ac:dyDescent="0.25">
      <c r="B110" s="2">
        <v>17</v>
      </c>
      <c r="C110" s="55">
        <v>33</v>
      </c>
      <c r="D110" s="55">
        <v>20</v>
      </c>
      <c r="E110" s="55">
        <v>26.5</v>
      </c>
      <c r="F110" s="55"/>
      <c r="G110" s="55"/>
      <c r="H110" s="55">
        <v>24</v>
      </c>
      <c r="I110" s="55">
        <v>25</v>
      </c>
      <c r="J110" s="55">
        <v>23</v>
      </c>
      <c r="K110" s="55">
        <v>84</v>
      </c>
      <c r="L110" s="62">
        <v>0</v>
      </c>
      <c r="M110" s="62">
        <v>4.4232130219391363</v>
      </c>
    </row>
    <row r="111" spans="2:13" ht="15" customHeight="1" x14ac:dyDescent="0.25">
      <c r="B111" s="2">
        <v>18</v>
      </c>
      <c r="C111" s="55">
        <v>34</v>
      </c>
      <c r="D111" s="55">
        <v>20</v>
      </c>
      <c r="E111" s="55">
        <v>27</v>
      </c>
      <c r="F111" s="55"/>
      <c r="G111" s="55"/>
      <c r="H111" s="55">
        <v>24.5</v>
      </c>
      <c r="I111" s="55">
        <v>23</v>
      </c>
      <c r="J111" s="55">
        <v>21</v>
      </c>
      <c r="K111" s="55">
        <v>83</v>
      </c>
      <c r="L111" s="62">
        <v>12.987012987012987</v>
      </c>
      <c r="M111" s="62">
        <v>2.2828374739202761</v>
      </c>
    </row>
    <row r="112" spans="2:13" ht="15" customHeight="1" x14ac:dyDescent="0.25">
      <c r="B112" s="2">
        <v>19</v>
      </c>
      <c r="C112" s="55">
        <v>30</v>
      </c>
      <c r="D112" s="55">
        <v>19</v>
      </c>
      <c r="E112" s="55">
        <v>24.5</v>
      </c>
      <c r="F112" s="55"/>
      <c r="G112" s="55"/>
      <c r="H112" s="55">
        <v>24</v>
      </c>
      <c r="I112" s="55">
        <v>25</v>
      </c>
      <c r="J112" s="55">
        <v>22</v>
      </c>
      <c r="K112" s="55">
        <v>76</v>
      </c>
      <c r="L112" s="62">
        <v>0</v>
      </c>
      <c r="M112" s="62">
        <v>3.5385704175513091</v>
      </c>
    </row>
    <row r="113" spans="2:13" ht="15" customHeight="1" x14ac:dyDescent="0.25">
      <c r="B113" s="2">
        <v>20</v>
      </c>
      <c r="C113" s="55">
        <v>31</v>
      </c>
      <c r="D113" s="55">
        <v>20</v>
      </c>
      <c r="E113" s="55">
        <v>25.5</v>
      </c>
      <c r="F113" s="55"/>
      <c r="G113" s="55"/>
      <c r="H113" s="55">
        <v>24</v>
      </c>
      <c r="I113" s="55">
        <v>25</v>
      </c>
      <c r="J113" s="55">
        <v>23</v>
      </c>
      <c r="K113" s="55">
        <v>84</v>
      </c>
      <c r="L113" s="62">
        <v>4.220779220779221</v>
      </c>
      <c r="M113" s="62">
        <v>2.8938153141974801</v>
      </c>
    </row>
    <row r="114" spans="2:13" ht="15" customHeight="1" x14ac:dyDescent="0.25">
      <c r="B114" s="2">
        <v>21</v>
      </c>
      <c r="C114" s="55">
        <v>32</v>
      </c>
      <c r="D114" s="55">
        <v>22</v>
      </c>
      <c r="E114" s="55">
        <v>27</v>
      </c>
      <c r="F114" s="55"/>
      <c r="G114" s="55"/>
      <c r="H114" s="55">
        <v>24.5</v>
      </c>
      <c r="I114" s="55">
        <v>25</v>
      </c>
      <c r="J114" s="55">
        <v>23</v>
      </c>
      <c r="K114" s="55">
        <v>84</v>
      </c>
      <c r="L114" s="62">
        <v>0</v>
      </c>
      <c r="M114" s="62">
        <v>4.4232130219391363</v>
      </c>
    </row>
    <row r="115" spans="2:13" ht="15" customHeight="1" x14ac:dyDescent="0.25">
      <c r="B115" s="2">
        <v>22</v>
      </c>
      <c r="C115" s="55">
        <v>34</v>
      </c>
      <c r="D115" s="55">
        <v>22</v>
      </c>
      <c r="E115" s="55">
        <v>28</v>
      </c>
      <c r="F115" s="55"/>
      <c r="G115" s="55"/>
      <c r="H115" s="55">
        <v>25</v>
      </c>
      <c r="I115" s="55">
        <v>16</v>
      </c>
      <c r="J115" s="55">
        <v>24</v>
      </c>
      <c r="K115" s="55">
        <v>84</v>
      </c>
      <c r="L115" s="62">
        <v>0</v>
      </c>
      <c r="M115" s="62">
        <v>4.6886058032554851</v>
      </c>
    </row>
    <row r="116" spans="2:13" ht="15" customHeight="1" x14ac:dyDescent="0.25">
      <c r="B116" s="2">
        <v>23</v>
      </c>
      <c r="C116" s="55">
        <v>32</v>
      </c>
      <c r="D116" s="55">
        <v>22.5</v>
      </c>
      <c r="E116" s="55">
        <v>27.25</v>
      </c>
      <c r="F116" s="55"/>
      <c r="G116" s="55"/>
      <c r="H116" s="55">
        <v>25.5</v>
      </c>
      <c r="I116" s="55">
        <v>27</v>
      </c>
      <c r="J116" s="55">
        <v>25</v>
      </c>
      <c r="K116" s="55">
        <v>84</v>
      </c>
      <c r="L116" s="62">
        <v>1.6233766233766234</v>
      </c>
      <c r="M116" s="62">
        <v>4.2773044365401054</v>
      </c>
    </row>
    <row r="117" spans="2:13" ht="15" customHeight="1" x14ac:dyDescent="0.25">
      <c r="B117" s="2">
        <v>24</v>
      </c>
      <c r="C117" s="55">
        <v>34</v>
      </c>
      <c r="D117" s="55">
        <v>18</v>
      </c>
      <c r="E117" s="55">
        <v>26</v>
      </c>
      <c r="F117" s="55"/>
      <c r="G117" s="55"/>
      <c r="H117" s="55">
        <v>24</v>
      </c>
      <c r="I117" s="55">
        <v>27</v>
      </c>
      <c r="J117" s="55">
        <v>24</v>
      </c>
      <c r="K117" s="55">
        <v>77</v>
      </c>
      <c r="L117" s="62">
        <v>0</v>
      </c>
      <c r="M117" s="62">
        <v>5.1309271054493983</v>
      </c>
    </row>
    <row r="118" spans="2:13" ht="15" customHeight="1" x14ac:dyDescent="0.25">
      <c r="B118" s="2">
        <v>25</v>
      </c>
      <c r="C118" s="55">
        <v>34.5</v>
      </c>
      <c r="D118" s="55">
        <v>18.5</v>
      </c>
      <c r="E118" s="55">
        <v>26.5</v>
      </c>
      <c r="F118" s="55"/>
      <c r="G118" s="55"/>
      <c r="H118" s="55">
        <v>24</v>
      </c>
      <c r="I118" s="55">
        <v>26</v>
      </c>
      <c r="J118" s="55">
        <v>22</v>
      </c>
      <c r="K118" s="55">
        <v>69</v>
      </c>
      <c r="L118" s="62">
        <v>0</v>
      </c>
      <c r="M118" s="62">
        <v>4.4232130219391363</v>
      </c>
    </row>
    <row r="119" spans="2:13" ht="15" customHeight="1" x14ac:dyDescent="0.25">
      <c r="B119" s="2">
        <v>26</v>
      </c>
      <c r="C119" s="55">
        <v>34.5</v>
      </c>
      <c r="D119" s="55">
        <v>19</v>
      </c>
      <c r="E119" s="55">
        <v>26.75</v>
      </c>
      <c r="F119" s="55"/>
      <c r="G119" s="55"/>
      <c r="H119" s="55">
        <v>24.5</v>
      </c>
      <c r="I119" s="55">
        <v>27</v>
      </c>
      <c r="J119" s="55">
        <v>25</v>
      </c>
      <c r="K119" s="55">
        <v>84</v>
      </c>
      <c r="L119" s="62">
        <v>0</v>
      </c>
      <c r="M119" s="62">
        <v>3.9808917197452227</v>
      </c>
    </row>
    <row r="120" spans="2:13" ht="15" customHeight="1" x14ac:dyDescent="0.25">
      <c r="B120" s="2">
        <v>27</v>
      </c>
      <c r="C120" s="55">
        <v>34</v>
      </c>
      <c r="D120" s="55">
        <v>21</v>
      </c>
      <c r="E120" s="55">
        <v>27.5</v>
      </c>
      <c r="F120" s="55"/>
      <c r="G120" s="55"/>
      <c r="H120" s="55">
        <v>25</v>
      </c>
      <c r="I120" s="55">
        <v>24</v>
      </c>
      <c r="J120" s="55">
        <v>21</v>
      </c>
      <c r="K120" s="55">
        <v>75</v>
      </c>
      <c r="L120" s="62">
        <v>0.81168831168831168</v>
      </c>
      <c r="M120" s="62">
        <v>5.0579728127498829</v>
      </c>
    </row>
    <row r="121" spans="2:13" ht="15" customHeight="1" x14ac:dyDescent="0.25">
      <c r="B121" s="2">
        <v>28</v>
      </c>
      <c r="C121" s="55">
        <v>28</v>
      </c>
      <c r="D121" s="55">
        <v>19</v>
      </c>
      <c r="E121" s="55">
        <v>23.5</v>
      </c>
      <c r="F121" s="55"/>
      <c r="G121" s="55"/>
      <c r="H121" s="55">
        <v>24</v>
      </c>
      <c r="I121" s="55">
        <v>26</v>
      </c>
      <c r="J121" s="55">
        <v>25</v>
      </c>
      <c r="K121" s="55">
        <v>92</v>
      </c>
      <c r="L121" s="62">
        <v>1.948051948051948</v>
      </c>
      <c r="M121" s="62">
        <v>0.88648082278655527</v>
      </c>
    </row>
    <row r="122" spans="2:13" ht="15" customHeight="1" x14ac:dyDescent="0.25">
      <c r="B122" s="2">
        <v>29</v>
      </c>
      <c r="C122" s="55">
        <v>33.5</v>
      </c>
      <c r="D122" s="55">
        <v>20</v>
      </c>
      <c r="E122" s="55">
        <v>26.75</v>
      </c>
      <c r="F122" s="55"/>
      <c r="G122" s="55"/>
      <c r="H122" s="55">
        <v>25</v>
      </c>
      <c r="I122" s="55">
        <v>29</v>
      </c>
      <c r="J122" s="55">
        <v>26</v>
      </c>
      <c r="K122" s="55">
        <v>85</v>
      </c>
      <c r="L122" s="62">
        <v>0</v>
      </c>
      <c r="M122" s="62">
        <v>3.7154989384288748</v>
      </c>
    </row>
    <row r="123" spans="2:13" ht="15" customHeight="1" x14ac:dyDescent="0.25">
      <c r="B123" s="2">
        <v>30</v>
      </c>
      <c r="C123" s="55">
        <v>34</v>
      </c>
      <c r="D123" s="55">
        <v>21</v>
      </c>
      <c r="E123" s="55">
        <v>27.5</v>
      </c>
      <c r="F123" s="55"/>
      <c r="G123" s="55"/>
      <c r="H123" s="55">
        <v>26</v>
      </c>
      <c r="I123" s="55">
        <v>28</v>
      </c>
      <c r="J123" s="55">
        <v>27</v>
      </c>
      <c r="K123" s="55">
        <v>85</v>
      </c>
      <c r="L123" s="62">
        <v>0</v>
      </c>
      <c r="M123" s="62">
        <v>3.9808917197452227</v>
      </c>
    </row>
    <row r="124" spans="2:13" ht="15" customHeight="1" x14ac:dyDescent="0.25">
      <c r="B124" s="2">
        <v>31</v>
      </c>
      <c r="C124" s="55">
        <v>32</v>
      </c>
      <c r="D124" s="55">
        <v>26</v>
      </c>
      <c r="E124" s="55">
        <v>29</v>
      </c>
      <c r="F124" s="55"/>
      <c r="G124" s="55"/>
      <c r="H124" s="55">
        <v>26</v>
      </c>
      <c r="I124" s="55">
        <v>27</v>
      </c>
      <c r="J124" s="55">
        <v>26</v>
      </c>
      <c r="K124" s="55">
        <v>85</v>
      </c>
      <c r="L124" s="62">
        <v>0.81168831168831168</v>
      </c>
      <c r="M124" s="62">
        <v>3.4656161248517936</v>
      </c>
    </row>
    <row r="125" spans="2:13" ht="15" customHeight="1" x14ac:dyDescent="0.25">
      <c r="B125" s="2" t="s">
        <v>12</v>
      </c>
      <c r="C125" s="56"/>
      <c r="D125" s="56"/>
      <c r="E125" s="56"/>
      <c r="F125" s="56"/>
      <c r="G125" s="56"/>
      <c r="H125" s="56"/>
      <c r="I125" s="56"/>
      <c r="J125" s="56"/>
      <c r="K125" s="63" t="s">
        <v>25</v>
      </c>
      <c r="L125" s="64">
        <f>SUM(L94:L124)</f>
        <v>51.298701298701303</v>
      </c>
      <c r="M125" s="64">
        <f>SUM(M94:M124)</f>
        <v>110.39282727180814</v>
      </c>
    </row>
    <row r="126" spans="2:13" ht="15" customHeight="1" x14ac:dyDescent="0.25">
      <c r="B126" s="14" t="s">
        <v>13</v>
      </c>
    </row>
    <row r="131" spans="2:13" ht="15" customHeight="1" x14ac:dyDescent="0.25">
      <c r="B131" s="14" t="s">
        <v>0</v>
      </c>
    </row>
    <row r="132" spans="2:13" ht="15" customHeight="1" x14ac:dyDescent="0.25">
      <c r="B132" s="14"/>
    </row>
    <row r="133" spans="2:13" ht="33.75" customHeight="1" x14ac:dyDescent="0.25">
      <c r="B133" s="7">
        <v>43556</v>
      </c>
      <c r="C133" s="92" t="s">
        <v>18</v>
      </c>
      <c r="D133" s="93"/>
      <c r="E133" s="93"/>
      <c r="F133" s="92" t="s">
        <v>19</v>
      </c>
      <c r="G133" s="92"/>
      <c r="H133" s="92"/>
      <c r="I133" s="92" t="s">
        <v>20</v>
      </c>
      <c r="J133" s="93"/>
      <c r="K133" s="6" t="s">
        <v>1</v>
      </c>
      <c r="L133" s="6" t="s">
        <v>2</v>
      </c>
      <c r="M133" s="6" t="s">
        <v>16</v>
      </c>
    </row>
    <row r="134" spans="2:13" ht="30" customHeight="1" x14ac:dyDescent="0.25">
      <c r="B134" s="6" t="s">
        <v>3</v>
      </c>
      <c r="C134" s="6" t="s">
        <v>4</v>
      </c>
      <c r="D134" s="6" t="s">
        <v>5</v>
      </c>
      <c r="E134" s="6" t="s">
        <v>6</v>
      </c>
      <c r="F134" s="6" t="s">
        <v>7</v>
      </c>
      <c r="G134" s="6" t="s">
        <v>8</v>
      </c>
      <c r="H134" s="6" t="s">
        <v>9</v>
      </c>
      <c r="I134" s="6" t="s">
        <v>14</v>
      </c>
      <c r="J134" s="6" t="s">
        <v>10</v>
      </c>
      <c r="K134" s="6" t="s">
        <v>11</v>
      </c>
      <c r="L134" s="6" t="s">
        <v>15</v>
      </c>
      <c r="M134" s="6" t="s">
        <v>17</v>
      </c>
    </row>
    <row r="135" spans="2:13" ht="1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>
        <v>0</v>
      </c>
    </row>
    <row r="136" spans="2:13" ht="15" customHeight="1" x14ac:dyDescent="0.25">
      <c r="B136" s="2">
        <v>1</v>
      </c>
      <c r="C136" s="55">
        <v>32</v>
      </c>
      <c r="D136" s="55">
        <v>19</v>
      </c>
      <c r="E136" s="55">
        <v>25.5</v>
      </c>
      <c r="F136" s="55"/>
      <c r="G136" s="55"/>
      <c r="H136" s="77">
        <v>24</v>
      </c>
      <c r="I136" s="77">
        <v>22</v>
      </c>
      <c r="J136" s="77">
        <v>20</v>
      </c>
      <c r="K136" s="77">
        <v>82</v>
      </c>
      <c r="L136" s="62">
        <v>64.935064935064929</v>
      </c>
      <c r="M136" s="62">
        <v>16.27972169373443</v>
      </c>
    </row>
    <row r="137" spans="2:13" ht="15" customHeight="1" x14ac:dyDescent="0.25">
      <c r="B137" s="2">
        <v>2</v>
      </c>
      <c r="C137" s="55">
        <v>30</v>
      </c>
      <c r="D137" s="55">
        <v>22</v>
      </c>
      <c r="E137" s="55">
        <v>26</v>
      </c>
      <c r="F137" s="55"/>
      <c r="G137" s="55"/>
      <c r="H137" s="77">
        <v>25</v>
      </c>
      <c r="I137" s="77">
        <v>26</v>
      </c>
      <c r="J137" s="77">
        <v>25</v>
      </c>
      <c r="K137" s="77">
        <v>92</v>
      </c>
      <c r="L137" s="62">
        <v>0.81168831168831168</v>
      </c>
      <c r="M137" s="62">
        <v>4.3502587292396209</v>
      </c>
    </row>
    <row r="138" spans="2:13" ht="15" customHeight="1" x14ac:dyDescent="0.25">
      <c r="B138" s="2">
        <v>3</v>
      </c>
      <c r="C138" s="55">
        <v>31</v>
      </c>
      <c r="D138" s="55">
        <v>19</v>
      </c>
      <c r="E138" s="55">
        <v>25</v>
      </c>
      <c r="F138" s="55"/>
      <c r="G138" s="55"/>
      <c r="H138" s="77">
        <v>24</v>
      </c>
      <c r="I138" s="77">
        <v>22</v>
      </c>
      <c r="J138" s="77">
        <v>21</v>
      </c>
      <c r="K138" s="77">
        <v>91</v>
      </c>
      <c r="L138" s="62">
        <v>20.129870129870131</v>
      </c>
      <c r="M138" s="62">
        <v>4.9140173343995013</v>
      </c>
    </row>
    <row r="139" spans="2:13" ht="15" customHeight="1" x14ac:dyDescent="0.25">
      <c r="B139" s="2">
        <v>4</v>
      </c>
      <c r="C139" s="55">
        <v>32</v>
      </c>
      <c r="D139" s="55">
        <v>20</v>
      </c>
      <c r="E139" s="55">
        <v>26</v>
      </c>
      <c r="F139" s="55"/>
      <c r="G139" s="55"/>
      <c r="H139" s="77">
        <v>25</v>
      </c>
      <c r="I139" s="77">
        <v>23</v>
      </c>
      <c r="J139" s="77">
        <v>21</v>
      </c>
      <c r="K139" s="77">
        <v>83</v>
      </c>
      <c r="L139" s="62">
        <v>0</v>
      </c>
      <c r="M139" s="62">
        <v>4.4232130219391363</v>
      </c>
    </row>
    <row r="140" spans="2:13" ht="15" customHeight="1" x14ac:dyDescent="0.25">
      <c r="B140" s="2">
        <v>5</v>
      </c>
      <c r="C140" s="55">
        <v>32.5</v>
      </c>
      <c r="D140" s="55">
        <v>21</v>
      </c>
      <c r="E140" s="55">
        <v>26.75</v>
      </c>
      <c r="F140" s="55"/>
      <c r="G140" s="55"/>
      <c r="H140" s="77">
        <v>25</v>
      </c>
      <c r="I140" s="77">
        <v>24</v>
      </c>
      <c r="J140" s="77">
        <v>22</v>
      </c>
      <c r="K140" s="77">
        <v>83</v>
      </c>
      <c r="L140" s="62">
        <v>0</v>
      </c>
      <c r="M140" s="62">
        <v>4.6001415428167016</v>
      </c>
    </row>
    <row r="141" spans="2:13" ht="15" customHeight="1" x14ac:dyDescent="0.25">
      <c r="B141" s="2">
        <v>6</v>
      </c>
      <c r="C141" s="55">
        <v>31</v>
      </c>
      <c r="D141" s="55">
        <v>20</v>
      </c>
      <c r="E141" s="55">
        <v>25.5</v>
      </c>
      <c r="F141" s="55"/>
      <c r="G141" s="55"/>
      <c r="H141" s="77">
        <v>24.5</v>
      </c>
      <c r="I141" s="77">
        <v>23</v>
      </c>
      <c r="J141" s="77">
        <v>22</v>
      </c>
      <c r="K141" s="77">
        <v>91</v>
      </c>
      <c r="L141" s="62">
        <v>30.844155844155843</v>
      </c>
      <c r="M141" s="62">
        <v>6.9588055256845038</v>
      </c>
    </row>
    <row r="142" spans="2:13" ht="15" customHeight="1" x14ac:dyDescent="0.25">
      <c r="B142" s="2">
        <v>7</v>
      </c>
      <c r="C142" s="55">
        <v>30</v>
      </c>
      <c r="D142" s="55">
        <v>19</v>
      </c>
      <c r="E142" s="55">
        <v>24.5</v>
      </c>
      <c r="F142" s="55"/>
      <c r="G142" s="55"/>
      <c r="H142" s="77">
        <v>24</v>
      </c>
      <c r="I142" s="77">
        <v>23</v>
      </c>
      <c r="J142" s="77">
        <v>22</v>
      </c>
      <c r="K142" s="77">
        <v>91</v>
      </c>
      <c r="L142" s="62">
        <v>48.701298701298704</v>
      </c>
      <c r="M142" s="62">
        <v>11.546309317009957</v>
      </c>
    </row>
    <row r="143" spans="2:13" ht="15" customHeight="1" x14ac:dyDescent="0.25">
      <c r="B143" s="2">
        <v>8</v>
      </c>
      <c r="C143" s="55">
        <v>29.5</v>
      </c>
      <c r="D143" s="55">
        <v>20</v>
      </c>
      <c r="E143" s="55">
        <v>24.75</v>
      </c>
      <c r="F143" s="55"/>
      <c r="G143" s="55"/>
      <c r="H143" s="77">
        <v>20</v>
      </c>
      <c r="I143" s="77">
        <v>27</v>
      </c>
      <c r="J143" s="77">
        <v>25</v>
      </c>
      <c r="K143" s="77">
        <v>84</v>
      </c>
      <c r="L143" s="62">
        <v>0</v>
      </c>
      <c r="M143" s="62">
        <v>2.6539278131634818</v>
      </c>
    </row>
    <row r="144" spans="2:13" ht="15" customHeight="1" x14ac:dyDescent="0.25">
      <c r="B144" s="2">
        <v>9</v>
      </c>
      <c r="C144" s="55">
        <v>31</v>
      </c>
      <c r="D144" s="55">
        <v>21</v>
      </c>
      <c r="E144" s="55">
        <v>26</v>
      </c>
      <c r="F144" s="55"/>
      <c r="G144" s="55"/>
      <c r="H144" s="77">
        <v>22</v>
      </c>
      <c r="I144" s="77">
        <v>23</v>
      </c>
      <c r="J144" s="77">
        <v>22</v>
      </c>
      <c r="K144" s="77">
        <v>91</v>
      </c>
      <c r="L144" s="62">
        <v>26.948051948051948</v>
      </c>
      <c r="M144" s="62">
        <v>5.7166294427440931</v>
      </c>
    </row>
    <row r="145" spans="2:13" ht="15" customHeight="1" x14ac:dyDescent="0.25">
      <c r="B145" s="2">
        <v>10</v>
      </c>
      <c r="C145" s="55">
        <v>26</v>
      </c>
      <c r="D145" s="55">
        <v>19</v>
      </c>
      <c r="E145" s="55">
        <v>22.5</v>
      </c>
      <c r="F145" s="55"/>
      <c r="G145" s="55"/>
      <c r="H145" s="77">
        <v>24</v>
      </c>
      <c r="I145" s="77">
        <v>21</v>
      </c>
      <c r="J145" s="77">
        <v>20</v>
      </c>
      <c r="K145" s="77">
        <v>91</v>
      </c>
      <c r="L145" s="62">
        <v>20.454545454545453</v>
      </c>
      <c r="M145" s="62">
        <v>7.1849063887280433</v>
      </c>
    </row>
    <row r="146" spans="2:13" ht="15" customHeight="1" x14ac:dyDescent="0.25">
      <c r="B146" s="2">
        <v>11</v>
      </c>
      <c r="C146" s="55">
        <v>28</v>
      </c>
      <c r="D146" s="55">
        <v>20.5</v>
      </c>
      <c r="E146" s="55">
        <v>24.25</v>
      </c>
      <c r="F146" s="55"/>
      <c r="G146" s="55"/>
      <c r="H146" s="77">
        <v>25</v>
      </c>
      <c r="I146" s="77">
        <v>23</v>
      </c>
      <c r="J146" s="77">
        <v>22</v>
      </c>
      <c r="K146" s="77">
        <v>91</v>
      </c>
      <c r="L146" s="62">
        <v>0</v>
      </c>
      <c r="M146" s="62">
        <v>3.2731776362349612</v>
      </c>
    </row>
    <row r="147" spans="2:13" ht="15" customHeight="1" x14ac:dyDescent="0.25">
      <c r="B147" s="2">
        <v>12</v>
      </c>
      <c r="C147" s="55">
        <v>31.5</v>
      </c>
      <c r="D147" s="55">
        <v>23</v>
      </c>
      <c r="E147" s="55">
        <v>27.25</v>
      </c>
      <c r="F147" s="55"/>
      <c r="G147" s="55"/>
      <c r="H147" s="77">
        <v>26</v>
      </c>
      <c r="I147" s="77">
        <v>26</v>
      </c>
      <c r="J147" s="77">
        <v>24</v>
      </c>
      <c r="K147" s="77">
        <v>84</v>
      </c>
      <c r="L147" s="62">
        <v>0</v>
      </c>
      <c r="M147" s="62">
        <v>3.8924274593064401</v>
      </c>
    </row>
    <row r="148" spans="2:13" ht="15" customHeight="1" x14ac:dyDescent="0.25">
      <c r="B148" s="2">
        <v>13</v>
      </c>
      <c r="C148" s="55">
        <v>31</v>
      </c>
      <c r="D148" s="55">
        <v>22</v>
      </c>
      <c r="E148" s="55">
        <v>26.5</v>
      </c>
      <c r="F148" s="55"/>
      <c r="G148" s="55"/>
      <c r="H148" s="77">
        <v>26</v>
      </c>
      <c r="I148" s="77">
        <v>29</v>
      </c>
      <c r="J148" s="77">
        <v>27</v>
      </c>
      <c r="K148" s="77">
        <v>85</v>
      </c>
      <c r="L148" s="62">
        <v>6.4935064935064934</v>
      </c>
      <c r="M148" s="62">
        <v>2.0702934715673571</v>
      </c>
    </row>
    <row r="149" spans="2:13" ht="15" customHeight="1" x14ac:dyDescent="0.25">
      <c r="B149" s="2">
        <v>14</v>
      </c>
      <c r="C149" s="55">
        <v>34</v>
      </c>
      <c r="D149" s="55">
        <v>21</v>
      </c>
      <c r="E149" s="55">
        <v>27.5</v>
      </c>
      <c r="F149" s="55"/>
      <c r="G149" s="55"/>
      <c r="H149" s="77">
        <v>26</v>
      </c>
      <c r="I149" s="77">
        <v>26</v>
      </c>
      <c r="J149" s="77">
        <v>24</v>
      </c>
      <c r="K149" s="77">
        <v>84</v>
      </c>
      <c r="L149" s="62">
        <v>1.2987012987012987</v>
      </c>
      <c r="M149" s="62">
        <v>4.5718789349362599</v>
      </c>
    </row>
    <row r="150" spans="2:13" ht="15" customHeight="1" x14ac:dyDescent="0.25">
      <c r="B150" s="2">
        <v>15</v>
      </c>
      <c r="C150" s="55">
        <v>34</v>
      </c>
      <c r="D150" s="55">
        <v>26</v>
      </c>
      <c r="E150" s="55">
        <v>30</v>
      </c>
      <c r="F150" s="55"/>
      <c r="G150" s="55"/>
      <c r="H150" s="77">
        <v>26.5</v>
      </c>
      <c r="I150" s="77">
        <v>29</v>
      </c>
      <c r="J150" s="77">
        <v>27</v>
      </c>
      <c r="K150" s="77">
        <v>85</v>
      </c>
      <c r="L150" s="62">
        <v>0</v>
      </c>
      <c r="M150" s="62">
        <v>4.4232130219391363</v>
      </c>
    </row>
    <row r="151" spans="2:13" ht="15" customHeight="1" x14ac:dyDescent="0.25">
      <c r="B151" s="2">
        <v>16</v>
      </c>
      <c r="C151" s="55">
        <v>33</v>
      </c>
      <c r="D151" s="55">
        <v>27</v>
      </c>
      <c r="E151" s="55">
        <v>30</v>
      </c>
      <c r="F151" s="55"/>
      <c r="G151" s="55"/>
      <c r="H151" s="77">
        <v>27</v>
      </c>
      <c r="I151" s="77">
        <v>29</v>
      </c>
      <c r="J151" s="77">
        <v>27</v>
      </c>
      <c r="K151" s="77">
        <v>85</v>
      </c>
      <c r="L151" s="62">
        <v>0</v>
      </c>
      <c r="M151" s="62">
        <v>3.7154989384288748</v>
      </c>
    </row>
    <row r="152" spans="2:13" ht="15" customHeight="1" x14ac:dyDescent="0.25">
      <c r="B152" s="2">
        <v>17</v>
      </c>
      <c r="C152" s="55">
        <v>34</v>
      </c>
      <c r="D152" s="55">
        <v>23</v>
      </c>
      <c r="E152" s="55">
        <v>28.5</v>
      </c>
      <c r="F152" s="55"/>
      <c r="G152" s="55"/>
      <c r="H152" s="77">
        <v>26</v>
      </c>
      <c r="I152" s="77">
        <v>28</v>
      </c>
      <c r="J152" s="77">
        <v>26</v>
      </c>
      <c r="K152" s="77">
        <v>85</v>
      </c>
      <c r="L152" s="62">
        <v>1.6233766233766234</v>
      </c>
      <c r="M152" s="62">
        <v>4.2773044365401054</v>
      </c>
    </row>
    <row r="153" spans="2:13" ht="15" customHeight="1" x14ac:dyDescent="0.25">
      <c r="B153" s="2">
        <v>18</v>
      </c>
      <c r="C153" s="55">
        <v>35</v>
      </c>
      <c r="D153" s="55">
        <v>23</v>
      </c>
      <c r="E153" s="55">
        <v>29</v>
      </c>
      <c r="F153" s="55"/>
      <c r="G153" s="55"/>
      <c r="H153" s="77">
        <v>26.5</v>
      </c>
      <c r="I153" s="77">
        <v>28</v>
      </c>
      <c r="J153" s="77">
        <v>25</v>
      </c>
      <c r="K153" s="77">
        <v>77</v>
      </c>
      <c r="L153" s="62">
        <v>0</v>
      </c>
      <c r="M153" s="62">
        <v>4.8655343241330504</v>
      </c>
    </row>
    <row r="154" spans="2:13" ht="15" customHeight="1" x14ac:dyDescent="0.25">
      <c r="B154" s="2">
        <v>19</v>
      </c>
      <c r="C154" s="55">
        <v>34.5</v>
      </c>
      <c r="D154" s="55">
        <v>23</v>
      </c>
      <c r="E154" s="55">
        <v>28.75</v>
      </c>
      <c r="F154" s="55"/>
      <c r="G154" s="55"/>
      <c r="H154" s="77">
        <v>27</v>
      </c>
      <c r="I154" s="77">
        <v>30</v>
      </c>
      <c r="J154" s="77">
        <v>28</v>
      </c>
      <c r="K154" s="77">
        <v>85</v>
      </c>
      <c r="L154" s="62">
        <v>0</v>
      </c>
      <c r="M154" s="62">
        <v>3.0962491153573954</v>
      </c>
    </row>
    <row r="155" spans="2:13" ht="15" customHeight="1" x14ac:dyDescent="0.25">
      <c r="B155" s="2">
        <v>20</v>
      </c>
      <c r="C155" s="55">
        <v>35</v>
      </c>
      <c r="D155" s="55">
        <v>22</v>
      </c>
      <c r="E155" s="55">
        <v>28.5</v>
      </c>
      <c r="F155" s="55"/>
      <c r="G155" s="55"/>
      <c r="H155" s="77">
        <v>28</v>
      </c>
      <c r="I155" s="77">
        <v>30</v>
      </c>
      <c r="J155" s="77">
        <v>27</v>
      </c>
      <c r="K155" s="77">
        <v>78</v>
      </c>
      <c r="L155" s="62">
        <v>0</v>
      </c>
      <c r="M155" s="62">
        <v>5.1309271054493983</v>
      </c>
    </row>
    <row r="156" spans="2:13" ht="15" customHeight="1" x14ac:dyDescent="0.25">
      <c r="B156" s="2">
        <v>21</v>
      </c>
      <c r="C156" s="55">
        <v>34.5</v>
      </c>
      <c r="D156" s="55">
        <v>22</v>
      </c>
      <c r="E156" s="55">
        <v>28.25</v>
      </c>
      <c r="F156" s="55"/>
      <c r="G156" s="55"/>
      <c r="H156" s="77">
        <v>27.5</v>
      </c>
      <c r="I156" s="77">
        <v>25</v>
      </c>
      <c r="J156" s="77">
        <v>23</v>
      </c>
      <c r="K156" s="77">
        <v>84</v>
      </c>
      <c r="L156" s="62">
        <v>0</v>
      </c>
      <c r="M156" s="62">
        <v>4.8655343241330504</v>
      </c>
    </row>
    <row r="157" spans="2:13" ht="15" customHeight="1" x14ac:dyDescent="0.25">
      <c r="B157" s="2">
        <v>22</v>
      </c>
      <c r="C157" s="55">
        <v>35</v>
      </c>
      <c r="D157" s="55">
        <v>23</v>
      </c>
      <c r="E157" s="55">
        <v>29</v>
      </c>
      <c r="F157" s="55"/>
      <c r="G157" s="55"/>
      <c r="H157" s="77">
        <v>27</v>
      </c>
      <c r="I157" s="77">
        <v>25</v>
      </c>
      <c r="J157" s="77">
        <v>23</v>
      </c>
      <c r="K157" s="77">
        <v>84</v>
      </c>
      <c r="L157" s="62">
        <v>2.2727272727272729</v>
      </c>
      <c r="M157" s="62">
        <v>4.749726565013189</v>
      </c>
    </row>
    <row r="158" spans="2:13" ht="15" customHeight="1" x14ac:dyDescent="0.25">
      <c r="B158" s="2">
        <v>23</v>
      </c>
      <c r="C158" s="55">
        <v>34.5</v>
      </c>
      <c r="D158" s="55">
        <v>23</v>
      </c>
      <c r="E158" s="55">
        <v>28.75</v>
      </c>
      <c r="F158" s="55"/>
      <c r="G158" s="55"/>
      <c r="H158" s="77">
        <v>27</v>
      </c>
      <c r="I158" s="77">
        <v>29</v>
      </c>
      <c r="J158" s="77">
        <v>26</v>
      </c>
      <c r="K158" s="77">
        <v>78</v>
      </c>
      <c r="L158" s="62">
        <v>0</v>
      </c>
      <c r="M158" s="62">
        <v>4.4232130219391363</v>
      </c>
    </row>
    <row r="159" spans="2:13" ht="15" customHeight="1" x14ac:dyDescent="0.25">
      <c r="B159" s="2">
        <v>24</v>
      </c>
      <c r="C159" s="55">
        <v>35</v>
      </c>
      <c r="D159" s="55">
        <v>23.5</v>
      </c>
      <c r="E159" s="55">
        <v>29.25</v>
      </c>
      <c r="F159" s="55"/>
      <c r="G159" s="55"/>
      <c r="H159" s="77">
        <v>27.5</v>
      </c>
      <c r="I159" s="77">
        <v>30</v>
      </c>
      <c r="J159" s="77">
        <v>28</v>
      </c>
      <c r="K159" s="77">
        <v>85</v>
      </c>
      <c r="L159" s="62">
        <v>0</v>
      </c>
      <c r="M159" s="62">
        <v>4.6001415428167016</v>
      </c>
    </row>
    <row r="160" spans="2:13" ht="15" customHeight="1" x14ac:dyDescent="0.25">
      <c r="B160" s="2">
        <v>25</v>
      </c>
      <c r="C160" s="55">
        <v>36</v>
      </c>
      <c r="D160" s="55">
        <v>26</v>
      </c>
      <c r="E160" s="55">
        <v>31</v>
      </c>
      <c r="F160" s="55"/>
      <c r="G160" s="55"/>
      <c r="H160" s="77">
        <v>28</v>
      </c>
      <c r="I160" s="77">
        <v>31</v>
      </c>
      <c r="J160" s="77">
        <v>27</v>
      </c>
      <c r="K160" s="77">
        <v>72</v>
      </c>
      <c r="L160" s="62">
        <v>0</v>
      </c>
      <c r="M160" s="62">
        <v>5.1309271054493983</v>
      </c>
    </row>
    <row r="161" spans="2:13" ht="15" customHeight="1" x14ac:dyDescent="0.25">
      <c r="B161" s="2">
        <v>26</v>
      </c>
      <c r="C161" s="55">
        <v>36.5</v>
      </c>
      <c r="D161" s="55">
        <v>25</v>
      </c>
      <c r="E161" s="55">
        <v>30.75</v>
      </c>
      <c r="F161" s="55"/>
      <c r="G161" s="55"/>
      <c r="H161" s="77">
        <v>28</v>
      </c>
      <c r="I161" s="77">
        <v>31</v>
      </c>
      <c r="J161" s="77">
        <v>28</v>
      </c>
      <c r="K161" s="77">
        <v>79</v>
      </c>
      <c r="L161" s="62">
        <v>0</v>
      </c>
      <c r="M161" s="62">
        <v>5.219391365888181</v>
      </c>
    </row>
    <row r="162" spans="2:13" ht="15" customHeight="1" x14ac:dyDescent="0.25">
      <c r="B162" s="2">
        <v>27</v>
      </c>
      <c r="C162" s="55">
        <v>35</v>
      </c>
      <c r="D162" s="55">
        <v>27</v>
      </c>
      <c r="E162" s="55">
        <v>31</v>
      </c>
      <c r="F162" s="55"/>
      <c r="G162" s="55"/>
      <c r="H162" s="77">
        <v>27</v>
      </c>
      <c r="I162" s="77">
        <v>30</v>
      </c>
      <c r="J162" s="77">
        <v>28</v>
      </c>
      <c r="K162" s="77">
        <v>85</v>
      </c>
      <c r="L162" s="62">
        <v>0</v>
      </c>
      <c r="M162" s="62">
        <v>4.8655343241330504</v>
      </c>
    </row>
    <row r="163" spans="2:13" ht="15" customHeight="1" x14ac:dyDescent="0.25">
      <c r="B163" s="2">
        <v>28</v>
      </c>
      <c r="C163" s="55">
        <v>34</v>
      </c>
      <c r="D163" s="55">
        <v>29</v>
      </c>
      <c r="E163" s="55">
        <v>31.5</v>
      </c>
      <c r="F163" s="55"/>
      <c r="G163" s="55"/>
      <c r="H163" s="77">
        <v>29</v>
      </c>
      <c r="I163" s="77">
        <v>29</v>
      </c>
      <c r="J163" s="77">
        <v>27</v>
      </c>
      <c r="K163" s="77">
        <v>85</v>
      </c>
      <c r="L163" s="62">
        <v>0</v>
      </c>
      <c r="M163" s="62">
        <v>4.4232130219391363</v>
      </c>
    </row>
    <row r="164" spans="2:13" ht="15" customHeight="1" x14ac:dyDescent="0.25">
      <c r="B164" s="2">
        <v>29</v>
      </c>
      <c r="C164" s="55">
        <v>34.5</v>
      </c>
      <c r="D164" s="55">
        <v>28.5</v>
      </c>
      <c r="E164" s="55">
        <v>31.5</v>
      </c>
      <c r="F164" s="55"/>
      <c r="G164" s="55"/>
      <c r="H164" s="77">
        <v>29</v>
      </c>
      <c r="I164" s="77">
        <v>30</v>
      </c>
      <c r="J164" s="77">
        <v>27</v>
      </c>
      <c r="K164" s="77">
        <v>78</v>
      </c>
      <c r="L164" s="62">
        <v>0</v>
      </c>
      <c r="M164" s="62">
        <v>4.2462845010615711</v>
      </c>
    </row>
    <row r="165" spans="2:13" ht="15" customHeight="1" x14ac:dyDescent="0.25">
      <c r="B165" s="2">
        <v>30</v>
      </c>
      <c r="C165" s="55">
        <v>36</v>
      </c>
      <c r="D165" s="55">
        <v>28</v>
      </c>
      <c r="E165" s="55">
        <v>32</v>
      </c>
      <c r="F165" s="55"/>
      <c r="G165" s="55"/>
      <c r="H165" s="77">
        <v>28</v>
      </c>
      <c r="I165" s="77">
        <v>30</v>
      </c>
      <c r="J165" s="77">
        <v>28</v>
      </c>
      <c r="K165" s="77">
        <v>85</v>
      </c>
      <c r="L165" s="62">
        <v>0</v>
      </c>
      <c r="M165" s="62">
        <v>4.8655343241330504</v>
      </c>
    </row>
    <row r="166" spans="2:13" ht="15" customHeight="1" x14ac:dyDescent="0.25">
      <c r="B166" s="2">
        <v>31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2"/>
      <c r="M166" s="62"/>
    </row>
    <row r="167" spans="2:13" ht="15" customHeight="1" x14ac:dyDescent="0.25">
      <c r="B167" s="2" t="s">
        <v>12</v>
      </c>
      <c r="C167" s="56"/>
      <c r="D167" s="56"/>
      <c r="E167" s="56"/>
      <c r="F167" s="56"/>
      <c r="G167" s="56"/>
      <c r="H167" s="56"/>
      <c r="I167" s="56"/>
      <c r="J167" s="56"/>
      <c r="K167" s="63" t="s">
        <v>25</v>
      </c>
      <c r="L167" s="64">
        <f>SUM(L136:L166)</f>
        <v>224.512987012987</v>
      </c>
      <c r="M167" s="64">
        <f>SUM(M136:M166)</f>
        <v>155.33393534985896</v>
      </c>
    </row>
    <row r="168" spans="2:13" ht="15" customHeight="1" x14ac:dyDescent="0.25">
      <c r="B168" s="14" t="s">
        <v>13</v>
      </c>
    </row>
    <row r="174" spans="2:13" ht="15" customHeight="1" x14ac:dyDescent="0.25">
      <c r="B174" s="14" t="s">
        <v>0</v>
      </c>
    </row>
    <row r="175" spans="2:13" ht="15" customHeight="1" x14ac:dyDescent="0.25">
      <c r="B175" s="14"/>
    </row>
    <row r="176" spans="2:13" ht="43.5" customHeight="1" x14ac:dyDescent="0.25">
      <c r="B176" s="17">
        <v>43586</v>
      </c>
      <c r="C176" s="92" t="s">
        <v>18</v>
      </c>
      <c r="D176" s="93"/>
      <c r="E176" s="93"/>
      <c r="F176" s="92" t="s">
        <v>19</v>
      </c>
      <c r="G176" s="92"/>
      <c r="H176" s="92"/>
      <c r="I176" s="92" t="s">
        <v>20</v>
      </c>
      <c r="J176" s="93"/>
      <c r="K176" s="6" t="s">
        <v>1</v>
      </c>
      <c r="L176" s="6" t="s">
        <v>2</v>
      </c>
      <c r="M176" s="6" t="s">
        <v>24</v>
      </c>
    </row>
    <row r="177" spans="2:13" ht="33.75" customHeight="1" x14ac:dyDescent="0.25">
      <c r="B177" s="18" t="s">
        <v>3</v>
      </c>
      <c r="C177" s="6" t="s">
        <v>4</v>
      </c>
      <c r="D177" s="6" t="s">
        <v>5</v>
      </c>
      <c r="E177" s="6" t="s">
        <v>6</v>
      </c>
      <c r="F177" s="6" t="s">
        <v>7</v>
      </c>
      <c r="G177" s="6" t="s">
        <v>8</v>
      </c>
      <c r="H177" s="6" t="s">
        <v>9</v>
      </c>
      <c r="I177" s="6" t="s">
        <v>14</v>
      </c>
      <c r="J177" s="6" t="s">
        <v>10</v>
      </c>
      <c r="K177" s="6" t="s">
        <v>11</v>
      </c>
      <c r="L177" s="6" t="s">
        <v>15</v>
      </c>
      <c r="M177" s="6" t="s">
        <v>15</v>
      </c>
    </row>
    <row r="178" spans="2:13" ht="15" customHeight="1" x14ac:dyDescent="0.25">
      <c r="B178" s="2">
        <v>1</v>
      </c>
      <c r="C178" s="65">
        <v>36</v>
      </c>
      <c r="D178" s="65">
        <v>28</v>
      </c>
      <c r="E178" s="65">
        <v>32</v>
      </c>
      <c r="F178" s="65"/>
      <c r="G178" s="65"/>
      <c r="H178" s="65">
        <v>28.5</v>
      </c>
      <c r="I178" s="65">
        <v>30</v>
      </c>
      <c r="J178" s="65">
        <v>27</v>
      </c>
      <c r="K178" s="65">
        <v>78</v>
      </c>
      <c r="L178" s="66">
        <v>0</v>
      </c>
      <c r="M178" s="66">
        <v>5.219391365888181</v>
      </c>
    </row>
    <row r="179" spans="2:13" ht="15" customHeight="1" x14ac:dyDescent="0.25">
      <c r="B179" s="2">
        <v>2</v>
      </c>
      <c r="C179" s="65">
        <v>37</v>
      </c>
      <c r="D179" s="65">
        <v>27.5</v>
      </c>
      <c r="E179" s="65">
        <v>32.25</v>
      </c>
      <c r="F179" s="65"/>
      <c r="G179" s="65"/>
      <c r="H179" s="65">
        <v>28</v>
      </c>
      <c r="I179" s="65">
        <v>30</v>
      </c>
      <c r="J179" s="65">
        <v>27</v>
      </c>
      <c r="K179" s="65">
        <v>78</v>
      </c>
      <c r="L179" s="66">
        <v>0</v>
      </c>
      <c r="M179" s="66">
        <v>5.3078556263269636</v>
      </c>
    </row>
    <row r="180" spans="2:13" ht="15" customHeight="1" x14ac:dyDescent="0.25">
      <c r="B180" s="2">
        <v>3</v>
      </c>
      <c r="C180" s="65">
        <v>35</v>
      </c>
      <c r="D180" s="65">
        <v>25</v>
      </c>
      <c r="E180" s="65">
        <v>30</v>
      </c>
      <c r="F180" s="65"/>
      <c r="G180" s="65"/>
      <c r="H180" s="65">
        <v>28</v>
      </c>
      <c r="I180" s="65">
        <v>30</v>
      </c>
      <c r="J180" s="65">
        <v>28</v>
      </c>
      <c r="K180" s="65">
        <v>85</v>
      </c>
      <c r="L180" s="66">
        <v>0</v>
      </c>
      <c r="M180" s="66">
        <v>4.4232130219391363</v>
      </c>
    </row>
    <row r="181" spans="2:13" ht="15" customHeight="1" x14ac:dyDescent="0.25">
      <c r="B181" s="2">
        <v>4</v>
      </c>
      <c r="C181" s="65">
        <v>32</v>
      </c>
      <c r="D181" s="65">
        <v>24</v>
      </c>
      <c r="E181" s="65">
        <v>28</v>
      </c>
      <c r="F181" s="65"/>
      <c r="G181" s="65"/>
      <c r="H181" s="65">
        <v>25</v>
      </c>
      <c r="I181" s="65">
        <v>25</v>
      </c>
      <c r="J181" s="65">
        <v>24</v>
      </c>
      <c r="K181" s="65">
        <v>92</v>
      </c>
      <c r="L181" s="66">
        <v>84.415584415584419</v>
      </c>
      <c r="M181" s="66">
        <v>37.52952638302957</v>
      </c>
    </row>
    <row r="182" spans="2:13" ht="15" customHeight="1" x14ac:dyDescent="0.25">
      <c r="B182" s="2">
        <v>5</v>
      </c>
      <c r="C182" s="65">
        <v>28</v>
      </c>
      <c r="D182" s="65">
        <v>22</v>
      </c>
      <c r="E182" s="65">
        <v>25</v>
      </c>
      <c r="F182" s="65"/>
      <c r="G182" s="65"/>
      <c r="H182" s="65">
        <v>24</v>
      </c>
      <c r="I182" s="65">
        <v>28</v>
      </c>
      <c r="J182" s="65">
        <v>26</v>
      </c>
      <c r="K182" s="65">
        <v>85</v>
      </c>
      <c r="L182" s="66">
        <v>7.1428571428571432</v>
      </c>
      <c r="M182" s="66">
        <v>2.7196441209180069</v>
      </c>
    </row>
    <row r="183" spans="2:13" ht="15" customHeight="1" x14ac:dyDescent="0.25">
      <c r="B183" s="2">
        <v>6</v>
      </c>
      <c r="C183" s="65">
        <v>34</v>
      </c>
      <c r="D183" s="65">
        <v>27</v>
      </c>
      <c r="E183" s="65">
        <v>30.5</v>
      </c>
      <c r="F183" s="65"/>
      <c r="G183" s="65"/>
      <c r="H183" s="65">
        <v>28</v>
      </c>
      <c r="I183" s="65">
        <v>30</v>
      </c>
      <c r="J183" s="65">
        <v>28</v>
      </c>
      <c r="K183" s="65">
        <v>85</v>
      </c>
      <c r="L183" s="66">
        <v>0</v>
      </c>
      <c r="M183" s="66">
        <v>4.9539985845718331</v>
      </c>
    </row>
    <row r="184" spans="2:13" ht="15" customHeight="1" x14ac:dyDescent="0.25">
      <c r="B184" s="2">
        <v>7</v>
      </c>
      <c r="C184" s="65">
        <v>35</v>
      </c>
      <c r="D184" s="65">
        <v>27</v>
      </c>
      <c r="E184" s="65">
        <v>31</v>
      </c>
      <c r="F184" s="65"/>
      <c r="G184" s="65"/>
      <c r="H184" s="65">
        <v>29</v>
      </c>
      <c r="I184" s="65">
        <v>30</v>
      </c>
      <c r="J184" s="65">
        <v>27</v>
      </c>
      <c r="K184" s="65">
        <v>78</v>
      </c>
      <c r="L184" s="66">
        <v>0</v>
      </c>
      <c r="M184" s="66">
        <v>5.0424628450106157</v>
      </c>
    </row>
    <row r="185" spans="2:13" ht="15" customHeight="1" x14ac:dyDescent="0.25">
      <c r="B185" s="2">
        <v>8</v>
      </c>
      <c r="C185" s="65">
        <v>36</v>
      </c>
      <c r="D185" s="65">
        <v>28</v>
      </c>
      <c r="E185" s="65">
        <v>32</v>
      </c>
      <c r="F185" s="65"/>
      <c r="G185" s="65"/>
      <c r="H185" s="65">
        <v>30</v>
      </c>
      <c r="I185" s="65">
        <v>30</v>
      </c>
      <c r="J185" s="65">
        <v>28</v>
      </c>
      <c r="K185" s="65">
        <v>85</v>
      </c>
      <c r="L185" s="66">
        <v>0</v>
      </c>
      <c r="M185" s="66">
        <v>5.3963198867657463</v>
      </c>
    </row>
    <row r="186" spans="2:13" ht="15" customHeight="1" x14ac:dyDescent="0.25">
      <c r="B186" s="2">
        <v>9</v>
      </c>
      <c r="C186" s="65">
        <v>36</v>
      </c>
      <c r="D186" s="65">
        <v>28</v>
      </c>
      <c r="E186" s="65">
        <v>32</v>
      </c>
      <c r="F186" s="65"/>
      <c r="G186" s="65"/>
      <c r="H186" s="65">
        <v>30</v>
      </c>
      <c r="I186" s="65">
        <v>30</v>
      </c>
      <c r="J186" s="65">
        <v>28</v>
      </c>
      <c r="K186" s="65">
        <v>85</v>
      </c>
      <c r="L186" s="66">
        <v>0</v>
      </c>
      <c r="M186" s="66">
        <v>5.5732484076433124</v>
      </c>
    </row>
    <row r="187" spans="2:13" ht="15" customHeight="1" x14ac:dyDescent="0.25">
      <c r="B187" s="2">
        <v>10</v>
      </c>
      <c r="C187" s="65">
        <v>36.5</v>
      </c>
      <c r="D187" s="65">
        <v>29</v>
      </c>
      <c r="E187" s="65">
        <v>32.75</v>
      </c>
      <c r="F187" s="65"/>
      <c r="G187" s="65"/>
      <c r="H187" s="65">
        <v>30</v>
      </c>
      <c r="I187" s="65">
        <v>30</v>
      </c>
      <c r="J187" s="65">
        <v>27</v>
      </c>
      <c r="K187" s="65">
        <v>78</v>
      </c>
      <c r="L187" s="66">
        <v>0</v>
      </c>
      <c r="M187" s="66">
        <v>5.6617126680820951</v>
      </c>
    </row>
    <row r="188" spans="2:13" ht="15" customHeight="1" x14ac:dyDescent="0.25">
      <c r="B188" s="2">
        <v>11</v>
      </c>
      <c r="C188" s="65">
        <v>35</v>
      </c>
      <c r="D188" s="65">
        <v>29</v>
      </c>
      <c r="E188" s="65">
        <v>32</v>
      </c>
      <c r="F188" s="65"/>
      <c r="G188" s="65"/>
      <c r="H188" s="65">
        <v>29</v>
      </c>
      <c r="I188" s="65">
        <v>31</v>
      </c>
      <c r="J188" s="65">
        <v>28</v>
      </c>
      <c r="K188" s="65">
        <v>79</v>
      </c>
      <c r="L188" s="66">
        <v>0</v>
      </c>
      <c r="M188" s="66">
        <v>5.3078556263269636</v>
      </c>
    </row>
    <row r="189" spans="2:13" ht="15" customHeight="1" x14ac:dyDescent="0.25">
      <c r="B189" s="2">
        <v>12</v>
      </c>
      <c r="C189" s="65">
        <v>36</v>
      </c>
      <c r="D189" s="65">
        <v>27</v>
      </c>
      <c r="E189" s="65">
        <v>31.5</v>
      </c>
      <c r="F189" s="65"/>
      <c r="G189" s="65"/>
      <c r="H189" s="65">
        <v>30</v>
      </c>
      <c r="I189" s="65">
        <v>30</v>
      </c>
      <c r="J189" s="65">
        <v>27</v>
      </c>
      <c r="K189" s="65">
        <v>78</v>
      </c>
      <c r="L189" s="66">
        <v>0</v>
      </c>
      <c r="M189" s="66">
        <v>5.5732484076433124</v>
      </c>
    </row>
    <row r="190" spans="2:13" ht="15" customHeight="1" x14ac:dyDescent="0.25">
      <c r="B190" s="2">
        <v>13</v>
      </c>
      <c r="C190" s="65">
        <v>36</v>
      </c>
      <c r="D190" s="65">
        <v>26</v>
      </c>
      <c r="E190" s="65">
        <v>31</v>
      </c>
      <c r="F190" s="65"/>
      <c r="G190" s="65"/>
      <c r="H190" s="65">
        <v>29</v>
      </c>
      <c r="I190" s="65">
        <v>29</v>
      </c>
      <c r="J190" s="65">
        <v>26</v>
      </c>
      <c r="K190" s="65">
        <v>78</v>
      </c>
      <c r="L190" s="66">
        <v>0</v>
      </c>
      <c r="M190" s="66">
        <v>5.6617126680820951</v>
      </c>
    </row>
    <row r="191" spans="2:13" ht="15" customHeight="1" x14ac:dyDescent="0.25">
      <c r="B191" s="2">
        <v>14</v>
      </c>
      <c r="C191" s="65">
        <v>35</v>
      </c>
      <c r="D191" s="65">
        <v>23</v>
      </c>
      <c r="E191" s="65">
        <v>29</v>
      </c>
      <c r="F191" s="65"/>
      <c r="G191" s="65"/>
      <c r="H191" s="65">
        <v>28.5</v>
      </c>
      <c r="I191" s="65">
        <v>30</v>
      </c>
      <c r="J191" s="65">
        <v>28</v>
      </c>
      <c r="K191" s="65">
        <v>85</v>
      </c>
      <c r="L191" s="66">
        <v>26.623376623376622</v>
      </c>
      <c r="M191" s="66">
        <v>17.069236495988086</v>
      </c>
    </row>
    <row r="192" spans="2:13" ht="15" customHeight="1" x14ac:dyDescent="0.25">
      <c r="B192" s="2">
        <v>15</v>
      </c>
      <c r="C192" s="65">
        <v>34</v>
      </c>
      <c r="D192" s="65">
        <v>24</v>
      </c>
      <c r="E192" s="65">
        <v>29</v>
      </c>
      <c r="F192" s="65"/>
      <c r="G192" s="65"/>
      <c r="H192" s="65">
        <v>28</v>
      </c>
      <c r="I192" s="65">
        <v>29</v>
      </c>
      <c r="J192" s="65">
        <v>26</v>
      </c>
      <c r="K192" s="65">
        <v>78</v>
      </c>
      <c r="L192" s="66">
        <v>0</v>
      </c>
      <c r="M192" s="66">
        <v>4.2462845010615711</v>
      </c>
    </row>
    <row r="193" spans="2:13" ht="15" customHeight="1" x14ac:dyDescent="0.25">
      <c r="B193" s="2">
        <v>16</v>
      </c>
      <c r="C193" s="65">
        <v>35</v>
      </c>
      <c r="D193" s="65">
        <v>25</v>
      </c>
      <c r="E193" s="65">
        <v>30</v>
      </c>
      <c r="F193" s="65"/>
      <c r="G193" s="65"/>
      <c r="H193" s="65">
        <v>30</v>
      </c>
      <c r="I193" s="65">
        <v>30</v>
      </c>
      <c r="J193" s="65">
        <v>28</v>
      </c>
      <c r="K193" s="65">
        <v>85</v>
      </c>
      <c r="L193" s="66">
        <v>1.2987012987012987</v>
      </c>
      <c r="M193" s="66">
        <v>5.279593018446521</v>
      </c>
    </row>
    <row r="194" spans="2:13" ht="15" customHeight="1" x14ac:dyDescent="0.25">
      <c r="B194" s="2">
        <v>17</v>
      </c>
      <c r="C194" s="65">
        <v>34.5</v>
      </c>
      <c r="D194" s="65">
        <v>27</v>
      </c>
      <c r="E194" s="65">
        <v>30.75</v>
      </c>
      <c r="F194" s="65"/>
      <c r="G194" s="65"/>
      <c r="H194" s="65">
        <v>30</v>
      </c>
      <c r="I194" s="65">
        <v>30</v>
      </c>
      <c r="J194" s="65">
        <v>27</v>
      </c>
      <c r="K194" s="65">
        <v>78</v>
      </c>
      <c r="L194" s="66">
        <v>0</v>
      </c>
      <c r="M194" s="66">
        <v>5.3078556263269636</v>
      </c>
    </row>
    <row r="195" spans="2:13" ht="15" customHeight="1" x14ac:dyDescent="0.25">
      <c r="B195" s="2">
        <v>18</v>
      </c>
      <c r="C195" s="65">
        <v>35</v>
      </c>
      <c r="D195" s="65">
        <v>22</v>
      </c>
      <c r="E195" s="65">
        <v>28.5</v>
      </c>
      <c r="F195" s="65"/>
      <c r="G195" s="65"/>
      <c r="H195" s="65">
        <v>29</v>
      </c>
      <c r="I195" s="65">
        <v>28</v>
      </c>
      <c r="J195" s="65">
        <v>26</v>
      </c>
      <c r="K195" s="65">
        <v>85</v>
      </c>
      <c r="L195" s="66">
        <v>19.480519480519479</v>
      </c>
      <c r="M195" s="66">
        <v>4.441595205926415</v>
      </c>
    </row>
    <row r="196" spans="2:13" ht="15" customHeight="1" x14ac:dyDescent="0.25">
      <c r="B196" s="2">
        <v>19</v>
      </c>
      <c r="C196" s="65">
        <v>35</v>
      </c>
      <c r="D196" s="65">
        <v>23</v>
      </c>
      <c r="E196" s="65">
        <v>29</v>
      </c>
      <c r="F196" s="65"/>
      <c r="G196" s="65"/>
      <c r="H196" s="65">
        <v>28</v>
      </c>
      <c r="I196" s="65">
        <v>28</v>
      </c>
      <c r="J196" s="65">
        <v>26</v>
      </c>
      <c r="K196" s="65">
        <v>85</v>
      </c>
      <c r="L196" s="66">
        <v>2.5974025974025974</v>
      </c>
      <c r="M196" s="66">
        <v>6.1359730149539065</v>
      </c>
    </row>
    <row r="197" spans="2:13" ht="15" customHeight="1" x14ac:dyDescent="0.25">
      <c r="B197" s="2">
        <v>20</v>
      </c>
      <c r="C197" s="65">
        <v>34</v>
      </c>
      <c r="D197" s="65">
        <v>24</v>
      </c>
      <c r="E197" s="65">
        <v>29</v>
      </c>
      <c r="F197" s="65"/>
      <c r="G197" s="65"/>
      <c r="H197" s="65">
        <v>29</v>
      </c>
      <c r="I197" s="65">
        <v>30</v>
      </c>
      <c r="J197" s="65">
        <v>28</v>
      </c>
      <c r="K197" s="65">
        <v>85</v>
      </c>
      <c r="L197" s="66">
        <v>0</v>
      </c>
      <c r="M197" s="66">
        <v>3.9808917197452227</v>
      </c>
    </row>
    <row r="198" spans="2:13" ht="15" customHeight="1" x14ac:dyDescent="0.25">
      <c r="B198" s="2">
        <v>21</v>
      </c>
      <c r="C198" s="65">
        <v>35</v>
      </c>
      <c r="D198" s="65">
        <v>24</v>
      </c>
      <c r="E198" s="65">
        <v>29.5</v>
      </c>
      <c r="F198" s="65"/>
      <c r="G198" s="65"/>
      <c r="H198" s="65">
        <v>28.5</v>
      </c>
      <c r="I198" s="65">
        <v>29</v>
      </c>
      <c r="J198" s="65">
        <v>27</v>
      </c>
      <c r="K198" s="65">
        <v>85</v>
      </c>
      <c r="L198" s="66">
        <v>16.233766233766232</v>
      </c>
      <c r="M198" s="66">
        <v>4.7334123767244769</v>
      </c>
    </row>
    <row r="199" spans="2:13" ht="15" customHeight="1" x14ac:dyDescent="0.25">
      <c r="B199" s="2">
        <v>22</v>
      </c>
      <c r="C199" s="65">
        <v>35</v>
      </c>
      <c r="D199" s="65">
        <v>25</v>
      </c>
      <c r="E199" s="65">
        <v>30</v>
      </c>
      <c r="F199" s="65"/>
      <c r="G199" s="65"/>
      <c r="H199" s="65">
        <v>28</v>
      </c>
      <c r="I199" s="65">
        <v>28</v>
      </c>
      <c r="J199" s="65">
        <v>26</v>
      </c>
      <c r="K199" s="65">
        <v>85</v>
      </c>
      <c r="L199" s="66">
        <v>2.2727272727272729</v>
      </c>
      <c r="M199" s="66">
        <v>5.5459049089622336</v>
      </c>
    </row>
    <row r="200" spans="2:13" ht="15" customHeight="1" x14ac:dyDescent="0.25">
      <c r="B200" s="2">
        <v>23</v>
      </c>
      <c r="C200" s="65">
        <v>34.5</v>
      </c>
      <c r="D200" s="65">
        <v>23.5</v>
      </c>
      <c r="E200" s="65">
        <v>29</v>
      </c>
      <c r="F200" s="65"/>
      <c r="G200" s="65"/>
      <c r="H200" s="65">
        <v>28</v>
      </c>
      <c r="I200" s="65">
        <v>26</v>
      </c>
      <c r="J200" s="65">
        <v>25</v>
      </c>
      <c r="K200" s="65">
        <v>92</v>
      </c>
      <c r="L200" s="66">
        <v>22.727272727272727</v>
      </c>
      <c r="M200" s="66">
        <v>4.1497780351283531</v>
      </c>
    </row>
    <row r="201" spans="2:13" ht="15" customHeight="1" x14ac:dyDescent="0.25">
      <c r="B201" s="2">
        <v>24</v>
      </c>
      <c r="C201" s="65">
        <v>31</v>
      </c>
      <c r="D201" s="65">
        <v>27</v>
      </c>
      <c r="E201" s="65">
        <v>29</v>
      </c>
      <c r="F201" s="65"/>
      <c r="G201" s="65"/>
      <c r="H201" s="65">
        <v>28</v>
      </c>
      <c r="I201" s="65">
        <v>30</v>
      </c>
      <c r="J201" s="65">
        <v>28</v>
      </c>
      <c r="K201" s="65">
        <v>85</v>
      </c>
      <c r="L201" s="66">
        <v>0</v>
      </c>
      <c r="M201" s="66">
        <v>3.7154989384288748</v>
      </c>
    </row>
    <row r="202" spans="2:13" ht="15" customHeight="1" x14ac:dyDescent="0.25">
      <c r="B202" s="2">
        <v>25</v>
      </c>
      <c r="C202" s="65">
        <v>31</v>
      </c>
      <c r="D202" s="65">
        <v>22</v>
      </c>
      <c r="E202" s="65">
        <v>26.5</v>
      </c>
      <c r="F202" s="65"/>
      <c r="G202" s="65"/>
      <c r="H202" s="65">
        <v>28</v>
      </c>
      <c r="I202" s="65">
        <v>24</v>
      </c>
      <c r="J202" s="65">
        <v>23</v>
      </c>
      <c r="K202" s="65">
        <v>91</v>
      </c>
      <c r="L202" s="66">
        <v>23.376623376623378</v>
      </c>
      <c r="M202" s="66">
        <v>3.9144860800911765</v>
      </c>
    </row>
    <row r="203" spans="2:13" ht="15" customHeight="1" x14ac:dyDescent="0.25">
      <c r="B203" s="2">
        <v>26</v>
      </c>
      <c r="C203" s="65">
        <v>30</v>
      </c>
      <c r="D203" s="65">
        <v>24</v>
      </c>
      <c r="E203" s="65">
        <v>27</v>
      </c>
      <c r="F203" s="65"/>
      <c r="G203" s="65"/>
      <c r="H203" s="65">
        <v>27.5</v>
      </c>
      <c r="I203" s="65">
        <v>29</v>
      </c>
      <c r="J203" s="65">
        <v>27</v>
      </c>
      <c r="K203" s="65">
        <v>85</v>
      </c>
      <c r="L203" s="66">
        <v>1.948051948051948</v>
      </c>
      <c r="M203" s="66">
        <v>0.1787667392762935</v>
      </c>
    </row>
    <row r="204" spans="2:13" ht="15" customHeight="1" x14ac:dyDescent="0.25">
      <c r="B204" s="2">
        <v>27</v>
      </c>
      <c r="C204" s="65">
        <v>35</v>
      </c>
      <c r="D204" s="65">
        <v>29</v>
      </c>
      <c r="E204" s="65">
        <v>32</v>
      </c>
      <c r="F204" s="65"/>
      <c r="G204" s="65"/>
      <c r="H204" s="65">
        <v>30</v>
      </c>
      <c r="I204" s="65">
        <v>31</v>
      </c>
      <c r="J204" s="65">
        <v>29</v>
      </c>
      <c r="K204" s="65">
        <v>86</v>
      </c>
      <c r="L204" s="66">
        <v>0</v>
      </c>
      <c r="M204" s="66">
        <v>5.4847841472045298</v>
      </c>
    </row>
    <row r="205" spans="2:13" ht="15" customHeight="1" x14ac:dyDescent="0.25">
      <c r="B205" s="2">
        <v>28</v>
      </c>
      <c r="C205" s="65">
        <v>35</v>
      </c>
      <c r="D205" s="65">
        <v>24</v>
      </c>
      <c r="E205" s="65">
        <v>29.5</v>
      </c>
      <c r="F205" s="65"/>
      <c r="G205" s="65"/>
      <c r="H205" s="65">
        <v>30</v>
      </c>
      <c r="I205" s="65">
        <v>29</v>
      </c>
      <c r="J205" s="65">
        <v>26</v>
      </c>
      <c r="K205" s="65">
        <v>78</v>
      </c>
      <c r="L205" s="66">
        <v>0.97402597402597402</v>
      </c>
      <c r="M205" s="66">
        <v>4.954917693771197</v>
      </c>
    </row>
    <row r="206" spans="2:13" ht="15" customHeight="1" x14ac:dyDescent="0.25">
      <c r="B206" s="2">
        <v>29</v>
      </c>
      <c r="C206" s="65">
        <v>35.5</v>
      </c>
      <c r="D206" s="65">
        <v>25</v>
      </c>
      <c r="E206" s="65">
        <v>30.25</v>
      </c>
      <c r="F206" s="65"/>
      <c r="G206" s="65"/>
      <c r="H206" s="65">
        <v>29.5</v>
      </c>
      <c r="I206" s="65">
        <v>30</v>
      </c>
      <c r="J206" s="65">
        <v>27</v>
      </c>
      <c r="K206" s="65">
        <v>78</v>
      </c>
      <c r="L206" s="66">
        <v>0</v>
      </c>
      <c r="M206" s="66">
        <v>4.8655343241330504</v>
      </c>
    </row>
    <row r="207" spans="2:13" ht="15" customHeight="1" x14ac:dyDescent="0.25">
      <c r="B207" s="2">
        <v>30</v>
      </c>
      <c r="C207" s="65">
        <v>36</v>
      </c>
      <c r="D207" s="65">
        <v>28</v>
      </c>
      <c r="E207" s="65">
        <v>32</v>
      </c>
      <c r="F207" s="65"/>
      <c r="G207" s="65"/>
      <c r="H207" s="65">
        <v>30</v>
      </c>
      <c r="I207" s="65">
        <v>30</v>
      </c>
      <c r="J207" s="65">
        <v>28</v>
      </c>
      <c r="K207" s="65">
        <v>85</v>
      </c>
      <c r="L207" s="66">
        <v>0</v>
      </c>
      <c r="M207" s="66">
        <v>5.3963198867657463</v>
      </c>
    </row>
    <row r="208" spans="2:13" ht="15" customHeight="1" x14ac:dyDescent="0.25">
      <c r="B208" s="2">
        <v>31</v>
      </c>
      <c r="C208" s="65">
        <v>35.5</v>
      </c>
      <c r="D208" s="65">
        <v>27</v>
      </c>
      <c r="E208" s="65">
        <v>31.25</v>
      </c>
      <c r="F208" s="65"/>
      <c r="G208" s="65"/>
      <c r="H208" s="65">
        <v>29</v>
      </c>
      <c r="I208" s="65">
        <v>28</v>
      </c>
      <c r="J208" s="65">
        <v>26</v>
      </c>
      <c r="K208" s="65">
        <v>85</v>
      </c>
      <c r="L208" s="66">
        <v>0</v>
      </c>
      <c r="M208" s="66">
        <v>5.3078556263269636</v>
      </c>
    </row>
    <row r="209" spans="2:13" ht="15" customHeight="1" x14ac:dyDescent="0.25">
      <c r="B209" s="2" t="s">
        <v>12</v>
      </c>
      <c r="C209" s="2"/>
      <c r="D209" s="2"/>
      <c r="E209" s="2"/>
      <c r="F209" s="2"/>
      <c r="G209" s="2"/>
      <c r="H209" s="2"/>
      <c r="I209" s="2"/>
      <c r="J209" s="2"/>
      <c r="K209" s="50" t="s">
        <v>25</v>
      </c>
      <c r="L209" s="54">
        <f>SUM(L178:L208)</f>
        <v>209.09090909090912</v>
      </c>
      <c r="M209" s="54">
        <f>SUM(M178:M208)</f>
        <v>193.07887795148937</v>
      </c>
    </row>
    <row r="210" spans="2:13" ht="15" customHeight="1" x14ac:dyDescent="0.25">
      <c r="B210" s="14" t="s">
        <v>13</v>
      </c>
    </row>
    <row r="216" spans="2:13" ht="15" customHeight="1" x14ac:dyDescent="0.25">
      <c r="B216" s="14" t="s">
        <v>0</v>
      </c>
    </row>
    <row r="217" spans="2:13" ht="15" customHeight="1" x14ac:dyDescent="0.25">
      <c r="B217" s="14"/>
    </row>
    <row r="218" spans="2:13" ht="33" customHeight="1" x14ac:dyDescent="0.25">
      <c r="B218" s="21">
        <v>43617</v>
      </c>
      <c r="C218" s="91" t="s">
        <v>18</v>
      </c>
      <c r="D218" s="90"/>
      <c r="E218" s="90"/>
      <c r="F218" s="91" t="s">
        <v>19</v>
      </c>
      <c r="G218" s="91"/>
      <c r="H218" s="91"/>
      <c r="I218" s="91" t="s">
        <v>20</v>
      </c>
      <c r="J218" s="90"/>
      <c r="K218" s="22" t="s">
        <v>1</v>
      </c>
      <c r="L218" s="22" t="s">
        <v>2</v>
      </c>
      <c r="M218" s="22" t="s">
        <v>24</v>
      </c>
    </row>
    <row r="219" spans="2:13" ht="24.75" customHeight="1" x14ac:dyDescent="0.25">
      <c r="B219" s="23" t="s">
        <v>3</v>
      </c>
      <c r="C219" s="22" t="s">
        <v>4</v>
      </c>
      <c r="D219" s="22" t="s">
        <v>5</v>
      </c>
      <c r="E219" s="22" t="s">
        <v>6</v>
      </c>
      <c r="F219" s="22" t="s">
        <v>7</v>
      </c>
      <c r="G219" s="22" t="s">
        <v>8</v>
      </c>
      <c r="H219" s="22" t="s">
        <v>9</v>
      </c>
      <c r="I219" s="22" t="s">
        <v>14</v>
      </c>
      <c r="J219" s="22" t="s">
        <v>10</v>
      </c>
      <c r="K219" s="22" t="s">
        <v>11</v>
      </c>
      <c r="L219" s="22" t="s">
        <v>15</v>
      </c>
      <c r="M219" s="22" t="s">
        <v>15</v>
      </c>
    </row>
    <row r="220" spans="2:13" ht="15" customHeight="1" x14ac:dyDescent="0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2:13" ht="15" customHeight="1" thickBot="1" x14ac:dyDescent="0.3">
      <c r="B221" s="27">
        <v>1</v>
      </c>
      <c r="C221" s="28">
        <v>35</v>
      </c>
      <c r="D221" s="28">
        <v>23</v>
      </c>
      <c r="E221" s="28">
        <v>29</v>
      </c>
      <c r="F221" s="28"/>
      <c r="G221" s="28"/>
      <c r="H221" s="28">
        <v>29</v>
      </c>
      <c r="I221" s="28">
        <v>27</v>
      </c>
      <c r="J221" s="28">
        <v>25</v>
      </c>
      <c r="K221" s="28">
        <v>84</v>
      </c>
      <c r="L221" s="78">
        <f>K221*10/308</f>
        <v>2.7272727272727271</v>
      </c>
      <c r="M221" s="28">
        <v>10.798384206027517</v>
      </c>
    </row>
    <row r="222" spans="2:13" ht="15" customHeight="1" thickBot="1" x14ac:dyDescent="0.3">
      <c r="B222" s="27">
        <v>2</v>
      </c>
      <c r="C222" s="28">
        <v>31</v>
      </c>
      <c r="D222" s="28">
        <v>22</v>
      </c>
      <c r="E222" s="28">
        <v>26.5</v>
      </c>
      <c r="F222" s="28"/>
      <c r="G222" s="28"/>
      <c r="H222" s="28">
        <v>28</v>
      </c>
      <c r="I222" s="28">
        <v>27</v>
      </c>
      <c r="J222" s="28">
        <v>25</v>
      </c>
      <c r="K222" s="28">
        <v>84</v>
      </c>
      <c r="L222" s="78">
        <f t="shared" ref="L222:L250" si="0">K222*10/308</f>
        <v>2.7272727272727271</v>
      </c>
      <c r="M222" s="28">
        <v>6.2200715066957102</v>
      </c>
    </row>
    <row r="223" spans="2:13" ht="15" customHeight="1" thickBot="1" x14ac:dyDescent="0.3">
      <c r="B223" s="27">
        <v>3</v>
      </c>
      <c r="C223" s="28">
        <v>28.5</v>
      </c>
      <c r="D223" s="28">
        <v>23</v>
      </c>
      <c r="E223" s="28">
        <v>25.75</v>
      </c>
      <c r="F223" s="28"/>
      <c r="G223" s="28"/>
      <c r="H223" s="28">
        <v>28</v>
      </c>
      <c r="I223" s="28">
        <v>26</v>
      </c>
      <c r="J223" s="28">
        <v>25</v>
      </c>
      <c r="K223" s="28">
        <v>92</v>
      </c>
      <c r="L223" s="78">
        <f t="shared" si="0"/>
        <v>2.9870129870129869</v>
      </c>
      <c r="M223" s="28">
        <v>2.4370180421135856</v>
      </c>
    </row>
    <row r="224" spans="2:13" ht="15" customHeight="1" thickBot="1" x14ac:dyDescent="0.3">
      <c r="B224" s="27">
        <v>4</v>
      </c>
      <c r="C224" s="28">
        <v>31</v>
      </c>
      <c r="D224" s="28">
        <v>23</v>
      </c>
      <c r="E224" s="28">
        <v>27</v>
      </c>
      <c r="F224" s="28"/>
      <c r="G224" s="28"/>
      <c r="H224" s="28">
        <v>28</v>
      </c>
      <c r="I224" s="28">
        <v>28</v>
      </c>
      <c r="J224" s="28">
        <v>26</v>
      </c>
      <c r="K224" s="28">
        <v>85</v>
      </c>
      <c r="L224" s="78">
        <f t="shared" si="0"/>
        <v>2.7597402597402598</v>
      </c>
      <c r="M224" s="28">
        <v>4.1879210669019589</v>
      </c>
    </row>
    <row r="225" spans="2:13" ht="15" customHeight="1" thickBot="1" x14ac:dyDescent="0.3">
      <c r="B225" s="27">
        <v>5</v>
      </c>
      <c r="C225" s="28">
        <v>32</v>
      </c>
      <c r="D225" s="28">
        <v>22</v>
      </c>
      <c r="E225" s="28">
        <v>27</v>
      </c>
      <c r="F225" s="28"/>
      <c r="G225" s="28"/>
      <c r="H225" s="28">
        <v>28.5</v>
      </c>
      <c r="I225" s="28">
        <v>27</v>
      </c>
      <c r="J225" s="28">
        <v>26</v>
      </c>
      <c r="K225" s="28">
        <v>92</v>
      </c>
      <c r="L225" s="78">
        <f t="shared" si="0"/>
        <v>2.9870129870129869</v>
      </c>
      <c r="M225" s="28">
        <v>20.355970992913669</v>
      </c>
    </row>
    <row r="226" spans="2:13" ht="15" customHeight="1" thickBot="1" x14ac:dyDescent="0.3">
      <c r="B226" s="27">
        <v>6</v>
      </c>
      <c r="C226" s="28">
        <v>30</v>
      </c>
      <c r="D226" s="28">
        <v>22</v>
      </c>
      <c r="E226" s="28">
        <v>26</v>
      </c>
      <c r="F226" s="28"/>
      <c r="G226" s="28"/>
      <c r="H226" s="28">
        <v>28</v>
      </c>
      <c r="I226" s="28">
        <v>28</v>
      </c>
      <c r="J226" s="28">
        <v>27</v>
      </c>
      <c r="K226" s="28">
        <v>92</v>
      </c>
      <c r="L226" s="78">
        <f t="shared" si="0"/>
        <v>2.9870129870129869</v>
      </c>
      <c r="M226" s="28">
        <v>32.513487927500677</v>
      </c>
    </row>
    <row r="227" spans="2:13" ht="15" customHeight="1" x14ac:dyDescent="0.25">
      <c r="B227" s="27">
        <v>7</v>
      </c>
      <c r="C227" s="28">
        <v>33</v>
      </c>
      <c r="D227" s="28">
        <v>27</v>
      </c>
      <c r="E227" s="28">
        <v>30</v>
      </c>
      <c r="F227" s="28"/>
      <c r="G227" s="28"/>
      <c r="H227" s="28">
        <v>29</v>
      </c>
      <c r="I227" s="28">
        <v>29</v>
      </c>
      <c r="J227" s="28">
        <v>27</v>
      </c>
      <c r="K227" s="28">
        <v>85</v>
      </c>
      <c r="L227" s="80">
        <f t="shared" si="0"/>
        <v>2.7597402597402598</v>
      </c>
      <c r="M227" s="28">
        <v>4.2462845010615711</v>
      </c>
    </row>
    <row r="228" spans="2:13" ht="15" customHeight="1" x14ac:dyDescent="0.25">
      <c r="B228" s="27">
        <v>8</v>
      </c>
      <c r="C228" s="28">
        <v>33</v>
      </c>
      <c r="D228" s="28">
        <v>28</v>
      </c>
      <c r="E228" s="28">
        <v>30.5</v>
      </c>
      <c r="F228" s="28"/>
      <c r="G228" s="28"/>
      <c r="H228" s="28">
        <v>29</v>
      </c>
      <c r="I228" s="28">
        <v>30</v>
      </c>
      <c r="J228" s="28">
        <v>28</v>
      </c>
      <c r="K228" s="28">
        <v>85</v>
      </c>
      <c r="L228" s="82">
        <f t="shared" si="0"/>
        <v>2.7597402597402598</v>
      </c>
      <c r="M228" s="79">
        <v>3.9808917197452227</v>
      </c>
    </row>
    <row r="229" spans="2:13" ht="15" customHeight="1" x14ac:dyDescent="0.25">
      <c r="B229" s="27">
        <v>9</v>
      </c>
      <c r="C229" s="28">
        <v>33.5</v>
      </c>
      <c r="D229" s="28">
        <v>27</v>
      </c>
      <c r="E229" s="28">
        <v>30.25</v>
      </c>
      <c r="F229" s="28"/>
      <c r="G229" s="28"/>
      <c r="H229" s="28">
        <v>30</v>
      </c>
      <c r="I229" s="28">
        <v>28</v>
      </c>
      <c r="J229" s="28">
        <v>27</v>
      </c>
      <c r="K229" s="28">
        <v>92</v>
      </c>
      <c r="L229" s="82">
        <f t="shared" si="0"/>
        <v>2.9870129870129869</v>
      </c>
      <c r="M229" s="79">
        <v>4.5125963915772829</v>
      </c>
    </row>
    <row r="230" spans="2:13" ht="15" customHeight="1" x14ac:dyDescent="0.25">
      <c r="B230" s="27">
        <v>10</v>
      </c>
      <c r="C230" s="28">
        <v>30</v>
      </c>
      <c r="D230" s="28">
        <v>28.5</v>
      </c>
      <c r="E230" s="28">
        <v>29.25</v>
      </c>
      <c r="F230" s="28"/>
      <c r="G230" s="28"/>
      <c r="H230" s="28">
        <v>30</v>
      </c>
      <c r="I230" s="28">
        <v>30</v>
      </c>
      <c r="J230" s="28">
        <v>28</v>
      </c>
      <c r="K230" s="28">
        <v>85</v>
      </c>
      <c r="L230" s="82">
        <f t="shared" si="0"/>
        <v>2.7597402597402598</v>
      </c>
      <c r="M230" s="79">
        <v>3.3926618321522781</v>
      </c>
    </row>
    <row r="231" spans="2:13" ht="15" customHeight="1" x14ac:dyDescent="0.25">
      <c r="B231" s="27">
        <v>11</v>
      </c>
      <c r="C231" s="28">
        <v>35</v>
      </c>
      <c r="D231" s="28">
        <v>28</v>
      </c>
      <c r="E231" s="28">
        <v>31.5</v>
      </c>
      <c r="F231" s="28"/>
      <c r="G231" s="28"/>
      <c r="H231" s="28">
        <v>30</v>
      </c>
      <c r="I231" s="28">
        <v>30</v>
      </c>
      <c r="J231" s="28">
        <v>27</v>
      </c>
      <c r="K231" s="28">
        <v>78</v>
      </c>
      <c r="L231" s="82">
        <f t="shared" si="0"/>
        <v>2.5324675324675323</v>
      </c>
      <c r="M231" s="79">
        <v>4.4232130219391363</v>
      </c>
    </row>
    <row r="232" spans="2:13" ht="15" customHeight="1" x14ac:dyDescent="0.25">
      <c r="B232" s="27">
        <v>12</v>
      </c>
      <c r="C232" s="28">
        <v>35</v>
      </c>
      <c r="D232" s="28">
        <v>29</v>
      </c>
      <c r="E232" s="28">
        <v>32</v>
      </c>
      <c r="F232" s="28"/>
      <c r="G232" s="28"/>
      <c r="H232" s="28">
        <v>30</v>
      </c>
      <c r="I232" s="28">
        <v>30</v>
      </c>
      <c r="J232" s="28">
        <v>28</v>
      </c>
      <c r="K232" s="28">
        <v>85</v>
      </c>
      <c r="L232" s="82">
        <f t="shared" si="0"/>
        <v>2.7597402597402598</v>
      </c>
      <c r="M232" s="79">
        <v>4.2462845010615711</v>
      </c>
    </row>
    <row r="233" spans="2:13" ht="15" customHeight="1" x14ac:dyDescent="0.25">
      <c r="B233" s="27">
        <v>13</v>
      </c>
      <c r="C233" s="28">
        <v>36</v>
      </c>
      <c r="D233" s="28">
        <v>28</v>
      </c>
      <c r="E233" s="28">
        <v>32</v>
      </c>
      <c r="F233" s="28"/>
      <c r="G233" s="28"/>
      <c r="H233" s="28">
        <v>31</v>
      </c>
      <c r="I233" s="28">
        <v>30</v>
      </c>
      <c r="J233" s="28">
        <v>27</v>
      </c>
      <c r="K233" s="28">
        <v>78</v>
      </c>
      <c r="L233" s="82">
        <f t="shared" si="0"/>
        <v>2.5324675324675323</v>
      </c>
      <c r="M233" s="79">
        <v>5.3078556263269636</v>
      </c>
    </row>
    <row r="234" spans="2:13" ht="15" customHeight="1" x14ac:dyDescent="0.25">
      <c r="B234" s="27">
        <v>14</v>
      </c>
      <c r="C234" s="28">
        <v>35</v>
      </c>
      <c r="D234" s="28">
        <v>29</v>
      </c>
      <c r="E234" s="28">
        <v>32</v>
      </c>
      <c r="F234" s="28"/>
      <c r="G234" s="28"/>
      <c r="H234" s="28">
        <v>31</v>
      </c>
      <c r="I234" s="28">
        <v>30</v>
      </c>
      <c r="J234" s="28">
        <v>28</v>
      </c>
      <c r="K234" s="28">
        <v>85</v>
      </c>
      <c r="L234" s="82">
        <f t="shared" si="0"/>
        <v>2.7597402597402598</v>
      </c>
      <c r="M234" s="79">
        <v>5.5449857997628698</v>
      </c>
    </row>
    <row r="235" spans="2:13" ht="15" customHeight="1" x14ac:dyDescent="0.25">
      <c r="B235" s="27">
        <v>15</v>
      </c>
      <c r="C235" s="28">
        <v>31</v>
      </c>
      <c r="D235" s="28">
        <v>24</v>
      </c>
      <c r="E235" s="28">
        <v>27.5</v>
      </c>
      <c r="F235" s="28"/>
      <c r="G235" s="28"/>
      <c r="H235" s="28">
        <v>29</v>
      </c>
      <c r="I235" s="28">
        <v>28</v>
      </c>
      <c r="J235" s="28">
        <v>27</v>
      </c>
      <c r="K235" s="28">
        <v>92</v>
      </c>
      <c r="L235" s="82">
        <f t="shared" si="0"/>
        <v>2.9870129870129869</v>
      </c>
      <c r="M235" s="79">
        <v>6.4572016801316181</v>
      </c>
    </row>
    <row r="236" spans="2:13" ht="15" customHeight="1" x14ac:dyDescent="0.25">
      <c r="B236" s="27">
        <v>16</v>
      </c>
      <c r="C236" s="28">
        <v>29</v>
      </c>
      <c r="D236" s="28">
        <v>24</v>
      </c>
      <c r="E236" s="28">
        <v>26.5</v>
      </c>
      <c r="F236" s="28"/>
      <c r="G236" s="28"/>
      <c r="H236" s="28">
        <v>29</v>
      </c>
      <c r="I236" s="28">
        <v>27</v>
      </c>
      <c r="J236" s="28">
        <v>26</v>
      </c>
      <c r="K236" s="28">
        <v>92</v>
      </c>
      <c r="L236" s="82">
        <f t="shared" si="0"/>
        <v>2.9870129870129869</v>
      </c>
      <c r="M236" s="79">
        <v>2.7433111828016283</v>
      </c>
    </row>
    <row r="237" spans="2:13" ht="15" customHeight="1" x14ac:dyDescent="0.25">
      <c r="B237" s="27">
        <v>17</v>
      </c>
      <c r="C237" s="28">
        <v>33</v>
      </c>
      <c r="D237" s="28">
        <v>28</v>
      </c>
      <c r="E237" s="28">
        <v>30.5</v>
      </c>
      <c r="F237" s="28"/>
      <c r="G237" s="28"/>
      <c r="H237" s="28">
        <v>31</v>
      </c>
      <c r="I237" s="28">
        <v>31</v>
      </c>
      <c r="J237" s="28">
        <v>29</v>
      </c>
      <c r="K237" s="28">
        <v>86</v>
      </c>
      <c r="L237" s="82">
        <f t="shared" si="0"/>
        <v>2.7922077922077921</v>
      </c>
      <c r="M237" s="79">
        <v>3.8924274593064401</v>
      </c>
    </row>
    <row r="238" spans="2:13" ht="15" customHeight="1" x14ac:dyDescent="0.25">
      <c r="B238" s="27">
        <v>18</v>
      </c>
      <c r="C238" s="28">
        <v>34.5</v>
      </c>
      <c r="D238" s="28">
        <v>24</v>
      </c>
      <c r="E238" s="28">
        <v>29.25</v>
      </c>
      <c r="F238" s="28"/>
      <c r="G238" s="28"/>
      <c r="H238" s="28">
        <v>29</v>
      </c>
      <c r="I238" s="28">
        <v>27</v>
      </c>
      <c r="J238" s="28">
        <v>26</v>
      </c>
      <c r="K238" s="28">
        <v>92</v>
      </c>
      <c r="L238" s="82">
        <f t="shared" si="0"/>
        <v>2.9870129870129869</v>
      </c>
      <c r="M238" s="79">
        <v>8.1444563928640363</v>
      </c>
    </row>
    <row r="239" spans="2:13" ht="15" customHeight="1" x14ac:dyDescent="0.25">
      <c r="B239" s="27">
        <v>19</v>
      </c>
      <c r="C239" s="28">
        <v>34.5</v>
      </c>
      <c r="D239" s="28">
        <v>26</v>
      </c>
      <c r="E239" s="28">
        <v>30.25</v>
      </c>
      <c r="F239" s="28"/>
      <c r="G239" s="28"/>
      <c r="H239" s="28">
        <v>30</v>
      </c>
      <c r="I239" s="28">
        <v>32</v>
      </c>
      <c r="J239" s="28">
        <v>29</v>
      </c>
      <c r="K239" s="28">
        <v>79</v>
      </c>
      <c r="L239" s="82">
        <f t="shared" si="0"/>
        <v>2.5649350649350651</v>
      </c>
      <c r="M239" s="79">
        <v>3.9808917197452227</v>
      </c>
    </row>
    <row r="240" spans="2:13" ht="15" customHeight="1" x14ac:dyDescent="0.25">
      <c r="B240" s="27">
        <v>20</v>
      </c>
      <c r="C240" s="28">
        <v>37</v>
      </c>
      <c r="D240" s="28">
        <v>27.5</v>
      </c>
      <c r="E240" s="28">
        <v>32.25</v>
      </c>
      <c r="F240" s="28"/>
      <c r="G240" s="28"/>
      <c r="H240" s="28">
        <v>31</v>
      </c>
      <c r="I240" s="28">
        <v>30</v>
      </c>
      <c r="J240" s="28">
        <v>28</v>
      </c>
      <c r="K240" s="28">
        <v>85</v>
      </c>
      <c r="L240" s="82">
        <f t="shared" si="0"/>
        <v>2.7597402597402598</v>
      </c>
      <c r="M240" s="79">
        <v>5.7501769285208777</v>
      </c>
    </row>
    <row r="241" spans="2:13" ht="15" customHeight="1" x14ac:dyDescent="0.25">
      <c r="B241" s="27">
        <v>21</v>
      </c>
      <c r="C241" s="28">
        <v>34</v>
      </c>
      <c r="D241" s="28">
        <v>28</v>
      </c>
      <c r="E241" s="28">
        <v>31</v>
      </c>
      <c r="F241" s="28"/>
      <c r="G241" s="28"/>
      <c r="H241" s="28">
        <v>30</v>
      </c>
      <c r="I241" s="28">
        <v>31</v>
      </c>
      <c r="J241" s="28">
        <v>29</v>
      </c>
      <c r="K241" s="28">
        <v>86</v>
      </c>
      <c r="L241" s="82">
        <f t="shared" si="0"/>
        <v>2.7922077922077921</v>
      </c>
      <c r="M241" s="79">
        <v>3.9808917197452227</v>
      </c>
    </row>
    <row r="242" spans="2:13" ht="15" customHeight="1" x14ac:dyDescent="0.25">
      <c r="B242" s="27">
        <v>22</v>
      </c>
      <c r="C242" s="28">
        <v>35</v>
      </c>
      <c r="D242" s="28">
        <v>28</v>
      </c>
      <c r="E242" s="28">
        <v>31.5</v>
      </c>
      <c r="F242" s="28"/>
      <c r="G242" s="28"/>
      <c r="H242" s="28">
        <v>31</v>
      </c>
      <c r="I242" s="28">
        <v>28</v>
      </c>
      <c r="J242" s="28">
        <v>27</v>
      </c>
      <c r="K242" s="28">
        <v>92</v>
      </c>
      <c r="L242" s="82">
        <f t="shared" si="0"/>
        <v>2.9870129870129869</v>
      </c>
      <c r="M242" s="79">
        <v>2.5691399895221552</v>
      </c>
    </row>
    <row r="243" spans="2:13" ht="15" customHeight="1" x14ac:dyDescent="0.25">
      <c r="B243" s="27">
        <v>23</v>
      </c>
      <c r="C243" s="28">
        <v>32</v>
      </c>
      <c r="D243" s="28">
        <v>27</v>
      </c>
      <c r="E243" s="28">
        <v>29.5</v>
      </c>
      <c r="F243" s="28"/>
      <c r="G243" s="28"/>
      <c r="H243" s="28">
        <v>30</v>
      </c>
      <c r="I243" s="28">
        <v>30</v>
      </c>
      <c r="J243" s="28">
        <v>28</v>
      </c>
      <c r="K243" s="28">
        <v>85</v>
      </c>
      <c r="L243" s="82">
        <f t="shared" si="0"/>
        <v>2.7597402597402598</v>
      </c>
      <c r="M243" s="79">
        <v>1.0443378277773174</v>
      </c>
    </row>
    <row r="244" spans="2:13" ht="15" customHeight="1" x14ac:dyDescent="0.25">
      <c r="B244" s="27">
        <v>24</v>
      </c>
      <c r="C244" s="28">
        <v>35</v>
      </c>
      <c r="D244" s="28">
        <v>28</v>
      </c>
      <c r="E244" s="28">
        <v>31.5</v>
      </c>
      <c r="F244" s="28"/>
      <c r="G244" s="28"/>
      <c r="H244" s="28">
        <v>30</v>
      </c>
      <c r="I244" s="28">
        <v>31</v>
      </c>
      <c r="J244" s="28">
        <v>28</v>
      </c>
      <c r="K244" s="28">
        <v>79</v>
      </c>
      <c r="L244" s="82">
        <f t="shared" si="0"/>
        <v>2.5649350649350651</v>
      </c>
      <c r="M244" s="79">
        <v>4.7779891728936317</v>
      </c>
    </row>
    <row r="245" spans="2:13" ht="15" customHeight="1" x14ac:dyDescent="0.25">
      <c r="B245" s="27">
        <v>25</v>
      </c>
      <c r="C245" s="28">
        <v>36</v>
      </c>
      <c r="D245" s="28">
        <v>29</v>
      </c>
      <c r="E245" s="28">
        <v>32.5</v>
      </c>
      <c r="F245" s="28"/>
      <c r="G245" s="28"/>
      <c r="H245" s="28">
        <v>31</v>
      </c>
      <c r="I245" s="28">
        <v>30</v>
      </c>
      <c r="J245" s="28">
        <v>28</v>
      </c>
      <c r="K245" s="28">
        <v>85</v>
      </c>
      <c r="L245" s="82">
        <f t="shared" si="0"/>
        <v>2.7597402597402598</v>
      </c>
      <c r="M245" s="79">
        <v>5.7501769285208777</v>
      </c>
    </row>
    <row r="246" spans="2:13" ht="15" customHeight="1" x14ac:dyDescent="0.25">
      <c r="B246" s="27">
        <v>26</v>
      </c>
      <c r="C246" s="28">
        <v>35</v>
      </c>
      <c r="D246" s="28">
        <v>29</v>
      </c>
      <c r="E246" s="28">
        <v>32</v>
      </c>
      <c r="F246" s="28"/>
      <c r="G246" s="28"/>
      <c r="H246" s="28">
        <v>31</v>
      </c>
      <c r="I246" s="28">
        <v>29</v>
      </c>
      <c r="J246" s="28">
        <v>27</v>
      </c>
      <c r="K246" s="28">
        <v>85</v>
      </c>
      <c r="L246" s="82">
        <f t="shared" si="0"/>
        <v>2.7597402597402598</v>
      </c>
      <c r="M246" s="79">
        <v>5.3078556263269636</v>
      </c>
    </row>
    <row r="247" spans="2:13" ht="15" customHeight="1" x14ac:dyDescent="0.25">
      <c r="B247" s="27">
        <v>27</v>
      </c>
      <c r="C247" s="28">
        <v>34</v>
      </c>
      <c r="D247" s="28">
        <v>27</v>
      </c>
      <c r="E247" s="28">
        <v>30.5</v>
      </c>
      <c r="F247" s="28"/>
      <c r="G247" s="28"/>
      <c r="H247" s="28">
        <v>30</v>
      </c>
      <c r="I247" s="28">
        <v>28</v>
      </c>
      <c r="J247" s="28">
        <v>26</v>
      </c>
      <c r="K247" s="28">
        <v>85</v>
      </c>
      <c r="L247" s="82">
        <f t="shared" si="0"/>
        <v>2.7597402597402598</v>
      </c>
      <c r="M247" s="79">
        <v>4.5125963915772829</v>
      </c>
    </row>
    <row r="248" spans="2:13" ht="15" customHeight="1" x14ac:dyDescent="0.25">
      <c r="B248" s="27">
        <v>28</v>
      </c>
      <c r="C248" s="28">
        <v>33</v>
      </c>
      <c r="D248" s="28">
        <v>27.5</v>
      </c>
      <c r="E248" s="28">
        <v>30.25</v>
      </c>
      <c r="F248" s="28"/>
      <c r="G248" s="28"/>
      <c r="H248" s="28">
        <v>30</v>
      </c>
      <c r="I248" s="28">
        <v>31</v>
      </c>
      <c r="J248" s="28">
        <v>29</v>
      </c>
      <c r="K248" s="28">
        <v>86</v>
      </c>
      <c r="L248" s="82">
        <f t="shared" si="0"/>
        <v>2.7922077922077921</v>
      </c>
      <c r="M248" s="79">
        <v>0.50344206395161839</v>
      </c>
    </row>
    <row r="249" spans="2:13" ht="15" customHeight="1" x14ac:dyDescent="0.25">
      <c r="B249" s="27">
        <v>29</v>
      </c>
      <c r="C249" s="28">
        <v>32</v>
      </c>
      <c r="D249" s="28">
        <v>27</v>
      </c>
      <c r="E249" s="28">
        <v>29.5</v>
      </c>
      <c r="F249" s="28"/>
      <c r="G249" s="28"/>
      <c r="H249" s="28">
        <v>29</v>
      </c>
      <c r="I249" s="28">
        <v>28</v>
      </c>
      <c r="J249" s="28">
        <v>26</v>
      </c>
      <c r="K249" s="28">
        <v>85</v>
      </c>
      <c r="L249" s="82">
        <f t="shared" si="0"/>
        <v>2.7597402597402598</v>
      </c>
      <c r="M249" s="79">
        <v>4.747199014714937</v>
      </c>
    </row>
    <row r="250" spans="2:13" ht="15" customHeight="1" x14ac:dyDescent="0.25">
      <c r="B250" s="27">
        <v>30</v>
      </c>
      <c r="C250" s="28">
        <v>34</v>
      </c>
      <c r="D250" s="28">
        <v>28</v>
      </c>
      <c r="E250" s="28">
        <v>31</v>
      </c>
      <c r="F250" s="28"/>
      <c r="G250" s="28"/>
      <c r="H250" s="28">
        <v>30</v>
      </c>
      <c r="I250" s="28">
        <v>30</v>
      </c>
      <c r="J250" s="28">
        <v>28</v>
      </c>
      <c r="K250" s="28">
        <v>85</v>
      </c>
      <c r="L250" s="82">
        <f t="shared" si="0"/>
        <v>2.7597402597402598</v>
      </c>
      <c r="M250" s="79">
        <v>3.6270346779900922</v>
      </c>
    </row>
    <row r="251" spans="2:13" ht="15" customHeight="1" x14ac:dyDescent="0.25">
      <c r="B251" s="26" t="s">
        <v>12</v>
      </c>
      <c r="C251" s="26"/>
      <c r="D251" s="26"/>
      <c r="E251" s="25"/>
      <c r="F251" s="26"/>
      <c r="G251" s="26"/>
      <c r="H251" s="26"/>
      <c r="I251" s="26"/>
      <c r="J251" s="26"/>
      <c r="K251" s="50" t="s">
        <v>25</v>
      </c>
      <c r="L251" s="81">
        <f>SUM(L221:L250)</f>
        <v>83.798701298701289</v>
      </c>
      <c r="M251" s="54">
        <f>SUM(M221:M250)</f>
        <v>179.95675591216988</v>
      </c>
    </row>
    <row r="252" spans="2:13" ht="15" customHeight="1" thickBot="1" x14ac:dyDescent="0.3">
      <c r="B252" s="14" t="s">
        <v>13</v>
      </c>
      <c r="E252" s="15"/>
    </row>
    <row r="260" spans="2:13" ht="15" customHeight="1" x14ac:dyDescent="0.25">
      <c r="B260" s="14" t="s">
        <v>0</v>
      </c>
    </row>
    <row r="261" spans="2:13" ht="15" customHeight="1" x14ac:dyDescent="0.25">
      <c r="B261" s="14"/>
    </row>
    <row r="262" spans="2:13" ht="34.5" customHeight="1" x14ac:dyDescent="0.25">
      <c r="B262" s="21">
        <v>43647</v>
      </c>
      <c r="C262" s="89" t="s">
        <v>18</v>
      </c>
      <c r="D262" s="90"/>
      <c r="E262" s="90"/>
      <c r="F262" s="91" t="s">
        <v>19</v>
      </c>
      <c r="G262" s="91"/>
      <c r="H262" s="91"/>
      <c r="I262" s="91" t="s">
        <v>20</v>
      </c>
      <c r="J262" s="90"/>
      <c r="K262" s="22" t="s">
        <v>1</v>
      </c>
      <c r="L262" s="22" t="s">
        <v>2</v>
      </c>
      <c r="M262" s="22" t="s">
        <v>24</v>
      </c>
    </row>
    <row r="263" spans="2:13" ht="30.75" customHeight="1" x14ac:dyDescent="0.25">
      <c r="B263" s="23" t="s">
        <v>3</v>
      </c>
      <c r="C263" s="36" t="s">
        <v>4</v>
      </c>
      <c r="D263" s="22" t="s">
        <v>5</v>
      </c>
      <c r="E263" s="22" t="s">
        <v>6</v>
      </c>
      <c r="F263" s="22" t="s">
        <v>7</v>
      </c>
      <c r="G263" s="22" t="s">
        <v>8</v>
      </c>
      <c r="H263" s="22" t="s">
        <v>9</v>
      </c>
      <c r="I263" s="22" t="s">
        <v>14</v>
      </c>
      <c r="J263" s="22" t="s">
        <v>10</v>
      </c>
      <c r="K263" s="22" t="s">
        <v>11</v>
      </c>
      <c r="L263" s="22" t="s">
        <v>15</v>
      </c>
      <c r="M263" s="22" t="s">
        <v>15</v>
      </c>
    </row>
    <row r="264" spans="2:13" ht="15" customHeight="1" x14ac:dyDescent="0.25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30"/>
      <c r="M264" s="30"/>
    </row>
    <row r="265" spans="2:13" ht="15" customHeight="1" x14ac:dyDescent="0.25">
      <c r="B265" s="31">
        <v>1</v>
      </c>
      <c r="C265" s="40">
        <v>35</v>
      </c>
      <c r="D265" s="40">
        <v>29</v>
      </c>
      <c r="E265" s="40">
        <v>32</v>
      </c>
      <c r="F265" s="40"/>
      <c r="G265" s="40"/>
      <c r="H265" s="33">
        <v>31</v>
      </c>
      <c r="I265" s="33">
        <v>30</v>
      </c>
      <c r="J265" s="33">
        <v>27</v>
      </c>
      <c r="K265" s="33">
        <v>78</v>
      </c>
      <c r="L265" s="33">
        <v>0</v>
      </c>
      <c r="M265" s="33">
        <v>4.4232130219391363</v>
      </c>
    </row>
    <row r="266" spans="2:13" ht="15" customHeight="1" x14ac:dyDescent="0.25">
      <c r="B266" s="31">
        <v>2</v>
      </c>
      <c r="C266" s="40">
        <v>35</v>
      </c>
      <c r="D266" s="40">
        <v>27</v>
      </c>
      <c r="E266" s="40">
        <v>31</v>
      </c>
      <c r="F266" s="40"/>
      <c r="G266" s="40"/>
      <c r="H266" s="33">
        <v>29</v>
      </c>
      <c r="I266" s="33">
        <v>29</v>
      </c>
      <c r="J266" s="33">
        <v>27</v>
      </c>
      <c r="K266" s="33">
        <v>85</v>
      </c>
      <c r="L266" s="33">
        <v>2.9220779220779223</v>
      </c>
      <c r="M266" s="33">
        <v>6.2837198187516661</v>
      </c>
    </row>
    <row r="267" spans="2:13" ht="15" customHeight="1" x14ac:dyDescent="0.25">
      <c r="B267" s="31">
        <v>3</v>
      </c>
      <c r="C267" s="40">
        <v>32</v>
      </c>
      <c r="D267" s="40">
        <v>28</v>
      </c>
      <c r="E267" s="40">
        <v>30</v>
      </c>
      <c r="F267" s="40"/>
      <c r="G267" s="40"/>
      <c r="H267" s="33">
        <v>29</v>
      </c>
      <c r="I267" s="33">
        <v>28</v>
      </c>
      <c r="J267" s="33">
        <v>27</v>
      </c>
      <c r="K267" s="33">
        <v>92</v>
      </c>
      <c r="L267" s="33">
        <v>0.97402597402597402</v>
      </c>
      <c r="M267" s="33">
        <v>3.6279537871894556</v>
      </c>
    </row>
    <row r="268" spans="2:13" ht="15" customHeight="1" x14ac:dyDescent="0.25">
      <c r="B268" s="31">
        <v>4</v>
      </c>
      <c r="C268" s="40">
        <v>34</v>
      </c>
      <c r="D268" s="40">
        <v>27</v>
      </c>
      <c r="E268" s="40">
        <v>30.5</v>
      </c>
      <c r="F268" s="40"/>
      <c r="G268" s="40"/>
      <c r="H268" s="33">
        <v>29</v>
      </c>
      <c r="I268" s="33">
        <v>29</v>
      </c>
      <c r="J268" s="33">
        <v>28</v>
      </c>
      <c r="K268" s="33">
        <v>92</v>
      </c>
      <c r="L268" s="33">
        <v>1.948051948051948</v>
      </c>
      <c r="M268" s="33">
        <v>4.425051240337865</v>
      </c>
    </row>
    <row r="269" spans="2:13" ht="15" customHeight="1" x14ac:dyDescent="0.25">
      <c r="B269" s="31">
        <v>5</v>
      </c>
      <c r="C269" s="40">
        <v>35</v>
      </c>
      <c r="D269" s="40">
        <v>27.5</v>
      </c>
      <c r="E269" s="40">
        <v>31.25</v>
      </c>
      <c r="F269" s="40"/>
      <c r="G269" s="40"/>
      <c r="H269" s="33">
        <v>31</v>
      </c>
      <c r="I269" s="33">
        <v>31</v>
      </c>
      <c r="J269" s="33">
        <v>28</v>
      </c>
      <c r="K269" s="33">
        <v>79</v>
      </c>
      <c r="L269" s="33">
        <v>0</v>
      </c>
      <c r="M269" s="35">
        <v>4.4232130219391363</v>
      </c>
    </row>
    <row r="270" spans="2:13" ht="15" customHeight="1" x14ac:dyDescent="0.25">
      <c r="B270" s="31">
        <v>6</v>
      </c>
      <c r="C270" s="40">
        <v>34</v>
      </c>
      <c r="D270" s="40">
        <v>27</v>
      </c>
      <c r="E270" s="40">
        <v>30.5</v>
      </c>
      <c r="F270" s="40"/>
      <c r="G270" s="40"/>
      <c r="H270" s="33">
        <v>30</v>
      </c>
      <c r="I270" s="33">
        <v>28</v>
      </c>
      <c r="J270" s="33">
        <v>27</v>
      </c>
      <c r="K270" s="33">
        <v>92</v>
      </c>
      <c r="L270" s="33">
        <v>2.9220779220779223</v>
      </c>
      <c r="M270" s="33">
        <v>1.8605067968125295</v>
      </c>
    </row>
    <row r="271" spans="2:13" ht="15" customHeight="1" x14ac:dyDescent="0.25">
      <c r="B271" s="31">
        <v>7</v>
      </c>
      <c r="C271" s="40">
        <v>31</v>
      </c>
      <c r="D271" s="40">
        <v>27</v>
      </c>
      <c r="E271" s="40">
        <v>29</v>
      </c>
      <c r="F271" s="40"/>
      <c r="G271" s="40"/>
      <c r="H271" s="33">
        <v>30</v>
      </c>
      <c r="I271" s="33">
        <v>28</v>
      </c>
      <c r="J271" s="33">
        <v>27</v>
      </c>
      <c r="K271" s="33">
        <v>92</v>
      </c>
      <c r="L271" s="33">
        <v>9.7402597402597397</v>
      </c>
      <c r="M271" s="33">
        <v>20.532899513791232</v>
      </c>
    </row>
    <row r="272" spans="2:13" ht="15" customHeight="1" x14ac:dyDescent="0.25">
      <c r="B272" s="31">
        <v>8</v>
      </c>
      <c r="C272" s="40">
        <v>31</v>
      </c>
      <c r="D272" s="40">
        <v>27</v>
      </c>
      <c r="E272" s="40">
        <v>29</v>
      </c>
      <c r="F272" s="40"/>
      <c r="G272" s="40"/>
      <c r="H272" s="33">
        <v>29</v>
      </c>
      <c r="I272" s="33">
        <v>28</v>
      </c>
      <c r="J272" s="33">
        <v>27</v>
      </c>
      <c r="K272" s="33">
        <v>92</v>
      </c>
      <c r="L272" s="33">
        <v>3.8961038961038961</v>
      </c>
      <c r="M272" s="33">
        <v>2.7460685103997209</v>
      </c>
    </row>
    <row r="273" spans="2:13" ht="15" customHeight="1" x14ac:dyDescent="0.25">
      <c r="B273" s="31">
        <v>9</v>
      </c>
      <c r="C273" s="40">
        <v>30.5</v>
      </c>
      <c r="D273" s="40">
        <v>27</v>
      </c>
      <c r="E273" s="40">
        <v>28.75</v>
      </c>
      <c r="F273" s="40"/>
      <c r="G273" s="40"/>
      <c r="H273" s="33">
        <v>29</v>
      </c>
      <c r="I273" s="33">
        <v>29</v>
      </c>
      <c r="J273" s="33">
        <v>27</v>
      </c>
      <c r="K273" s="33">
        <v>85</v>
      </c>
      <c r="L273" s="33">
        <v>14.61038961038961</v>
      </c>
      <c r="M273" s="33">
        <v>3.1100357533478551</v>
      </c>
    </row>
    <row r="274" spans="2:13" ht="15" customHeight="1" x14ac:dyDescent="0.25">
      <c r="B274" s="31">
        <v>10</v>
      </c>
      <c r="C274" s="40">
        <v>31</v>
      </c>
      <c r="D274" s="40">
        <v>28</v>
      </c>
      <c r="E274" s="40">
        <v>29.5</v>
      </c>
      <c r="F274" s="40"/>
      <c r="G274" s="40"/>
      <c r="H274" s="33">
        <v>29</v>
      </c>
      <c r="I274" s="33">
        <v>29</v>
      </c>
      <c r="J274" s="33">
        <v>27</v>
      </c>
      <c r="K274" s="33">
        <v>85</v>
      </c>
      <c r="L274" s="33">
        <v>4.5454545454545459</v>
      </c>
      <c r="M274" s="33">
        <v>3.0415621179952392</v>
      </c>
    </row>
    <row r="275" spans="2:13" ht="15" customHeight="1" x14ac:dyDescent="0.25">
      <c r="B275" s="31">
        <v>11</v>
      </c>
      <c r="C275" s="40">
        <v>30</v>
      </c>
      <c r="D275" s="40">
        <v>27.5</v>
      </c>
      <c r="E275" s="40">
        <v>28.75</v>
      </c>
      <c r="F275" s="40"/>
      <c r="G275" s="40"/>
      <c r="H275" s="33">
        <v>29.5</v>
      </c>
      <c r="I275" s="33">
        <v>28</v>
      </c>
      <c r="J275" s="33">
        <v>27</v>
      </c>
      <c r="K275" s="33">
        <v>92</v>
      </c>
      <c r="L275" s="33">
        <v>1.6233766233766234</v>
      </c>
      <c r="M275" s="33">
        <v>3.5695903530298434</v>
      </c>
    </row>
    <row r="276" spans="2:13" ht="15" customHeight="1" x14ac:dyDescent="0.25">
      <c r="B276" s="31">
        <v>12</v>
      </c>
      <c r="C276" s="40">
        <v>31</v>
      </c>
      <c r="D276" s="40">
        <v>26</v>
      </c>
      <c r="E276" s="40">
        <v>28.5</v>
      </c>
      <c r="F276" s="40"/>
      <c r="G276" s="40"/>
      <c r="H276" s="33">
        <v>28</v>
      </c>
      <c r="I276" s="33">
        <v>30</v>
      </c>
      <c r="J276" s="33">
        <v>28</v>
      </c>
      <c r="K276" s="33">
        <v>85</v>
      </c>
      <c r="L276" s="33">
        <v>51.948051948051948</v>
      </c>
      <c r="M276" s="33">
        <v>9.4852069374362387</v>
      </c>
    </row>
    <row r="277" spans="2:13" ht="15" customHeight="1" x14ac:dyDescent="0.25">
      <c r="B277" s="31">
        <v>13</v>
      </c>
      <c r="C277" s="40">
        <v>32</v>
      </c>
      <c r="D277" s="40">
        <v>27</v>
      </c>
      <c r="E277" s="40">
        <v>29.5</v>
      </c>
      <c r="F277" s="40"/>
      <c r="G277" s="40"/>
      <c r="H277" s="33">
        <v>29</v>
      </c>
      <c r="I277" s="33">
        <v>29</v>
      </c>
      <c r="J277" s="33">
        <v>27</v>
      </c>
      <c r="K277" s="33">
        <v>85</v>
      </c>
      <c r="L277" s="33">
        <v>1.6233766233766234</v>
      </c>
      <c r="M277" s="33">
        <v>3.5695903530298434</v>
      </c>
    </row>
    <row r="278" spans="2:13" ht="15" customHeight="1" x14ac:dyDescent="0.25">
      <c r="B278" s="31">
        <v>14</v>
      </c>
      <c r="C278" s="40">
        <v>33</v>
      </c>
      <c r="D278" s="40">
        <v>23</v>
      </c>
      <c r="E278" s="40">
        <v>28</v>
      </c>
      <c r="F278" s="40"/>
      <c r="G278" s="40"/>
      <c r="H278" s="33">
        <v>28</v>
      </c>
      <c r="I278" s="33">
        <v>26</v>
      </c>
      <c r="J278" s="33">
        <v>25</v>
      </c>
      <c r="K278" s="33">
        <v>92</v>
      </c>
      <c r="L278" s="33">
        <v>123.37662337662337</v>
      </c>
      <c r="M278" s="33">
        <v>6.74</v>
      </c>
    </row>
    <row r="279" spans="2:13" ht="15" customHeight="1" x14ac:dyDescent="0.25">
      <c r="B279" s="31">
        <v>15</v>
      </c>
      <c r="C279" s="40">
        <v>28</v>
      </c>
      <c r="D279" s="40">
        <v>23</v>
      </c>
      <c r="E279" s="40">
        <v>25.5</v>
      </c>
      <c r="F279" s="40"/>
      <c r="G279" s="40"/>
      <c r="H279" s="33">
        <v>28</v>
      </c>
      <c r="I279" s="33">
        <v>24</v>
      </c>
      <c r="J279" s="33">
        <v>23</v>
      </c>
      <c r="K279" s="33">
        <v>91</v>
      </c>
      <c r="L279" s="33">
        <v>45.454545454545453</v>
      </c>
      <c r="M279" s="33">
        <v>6.5302708614810498</v>
      </c>
    </row>
    <row r="280" spans="2:13" ht="15" customHeight="1" x14ac:dyDescent="0.25">
      <c r="B280" s="31">
        <v>16</v>
      </c>
      <c r="C280" s="40">
        <v>28.5</v>
      </c>
      <c r="D280" s="40">
        <v>24</v>
      </c>
      <c r="E280" s="40">
        <v>26.25</v>
      </c>
      <c r="F280" s="40"/>
      <c r="G280" s="40"/>
      <c r="H280" s="33">
        <v>28.5</v>
      </c>
      <c r="I280" s="33">
        <v>28</v>
      </c>
      <c r="J280" s="33">
        <v>27</v>
      </c>
      <c r="K280" s="33">
        <v>92</v>
      </c>
      <c r="L280" s="33">
        <v>5.8441558441558445</v>
      </c>
      <c r="M280" s="33">
        <v>1.4209428222167082</v>
      </c>
    </row>
    <row r="281" spans="2:13" ht="15" customHeight="1" x14ac:dyDescent="0.25">
      <c r="B281" s="31">
        <v>17</v>
      </c>
      <c r="C281" s="40">
        <v>34</v>
      </c>
      <c r="D281" s="40">
        <v>27</v>
      </c>
      <c r="E281" s="40">
        <v>30.5</v>
      </c>
      <c r="F281" s="40"/>
      <c r="G281" s="40"/>
      <c r="H281" s="33">
        <v>29</v>
      </c>
      <c r="I281" s="33">
        <v>31</v>
      </c>
      <c r="J281" s="33">
        <v>29</v>
      </c>
      <c r="K281" s="33">
        <v>86</v>
      </c>
      <c r="L281" s="33">
        <v>1.948051948051948</v>
      </c>
      <c r="M281" s="33">
        <v>0.1787667392762935</v>
      </c>
    </row>
    <row r="282" spans="2:13" ht="15" customHeight="1" x14ac:dyDescent="0.25">
      <c r="B282" s="31">
        <v>18</v>
      </c>
      <c r="C282" s="40">
        <v>35</v>
      </c>
      <c r="D282" s="40">
        <v>28</v>
      </c>
      <c r="E282" s="40">
        <v>31.5</v>
      </c>
      <c r="F282" s="40"/>
      <c r="G282" s="40"/>
      <c r="H282" s="33">
        <v>29</v>
      </c>
      <c r="I282" s="33">
        <v>30</v>
      </c>
      <c r="J282" s="33">
        <v>28</v>
      </c>
      <c r="K282" s="33">
        <v>85</v>
      </c>
      <c r="L282" s="33">
        <v>0</v>
      </c>
      <c r="M282" s="33">
        <v>4.4232130219391363</v>
      </c>
    </row>
    <row r="283" spans="2:13" ht="15" customHeight="1" x14ac:dyDescent="0.25">
      <c r="B283" s="31">
        <v>19</v>
      </c>
      <c r="C283" s="40">
        <v>34.5</v>
      </c>
      <c r="D283" s="40">
        <v>28</v>
      </c>
      <c r="E283" s="40">
        <v>31.25</v>
      </c>
      <c r="F283" s="40"/>
      <c r="G283" s="40"/>
      <c r="H283" s="33">
        <v>29</v>
      </c>
      <c r="I283" s="33">
        <v>31</v>
      </c>
      <c r="J283" s="33">
        <v>29</v>
      </c>
      <c r="K283" s="33">
        <v>86</v>
      </c>
      <c r="L283" s="33">
        <v>0</v>
      </c>
      <c r="M283" s="33">
        <v>4.2462845010615711</v>
      </c>
    </row>
    <row r="284" spans="2:13" ht="15" customHeight="1" x14ac:dyDescent="0.25">
      <c r="B284" s="31">
        <v>20</v>
      </c>
      <c r="C284" s="40">
        <v>35</v>
      </c>
      <c r="D284" s="40">
        <v>28</v>
      </c>
      <c r="E284" s="40">
        <v>31.5</v>
      </c>
      <c r="F284" s="40"/>
      <c r="G284" s="40"/>
      <c r="H284" s="33">
        <v>30</v>
      </c>
      <c r="I284" s="33">
        <v>31</v>
      </c>
      <c r="J284" s="33">
        <v>28</v>
      </c>
      <c r="K284" s="33">
        <v>79</v>
      </c>
      <c r="L284" s="33">
        <v>0</v>
      </c>
      <c r="M284" s="33">
        <v>4.6001415428167016</v>
      </c>
    </row>
    <row r="285" spans="2:13" ht="15" customHeight="1" x14ac:dyDescent="0.25">
      <c r="B285" s="31">
        <v>21</v>
      </c>
      <c r="C285" s="40">
        <v>36</v>
      </c>
      <c r="D285" s="40">
        <v>28.5</v>
      </c>
      <c r="E285" s="40">
        <v>32.25</v>
      </c>
      <c r="F285" s="40"/>
      <c r="G285" s="40"/>
      <c r="H285" s="33">
        <v>29.5</v>
      </c>
      <c r="I285" s="33">
        <v>31</v>
      </c>
      <c r="J285" s="33">
        <v>28</v>
      </c>
      <c r="K285" s="33">
        <v>79</v>
      </c>
      <c r="L285" s="33">
        <v>0</v>
      </c>
      <c r="M285" s="33">
        <v>4.4232130219391363</v>
      </c>
    </row>
    <row r="286" spans="2:13" ht="15" customHeight="1" x14ac:dyDescent="0.25">
      <c r="B286" s="31">
        <v>22</v>
      </c>
      <c r="C286" s="40">
        <v>36</v>
      </c>
      <c r="D286" s="40">
        <v>29</v>
      </c>
      <c r="E286" s="40">
        <v>32.5</v>
      </c>
      <c r="F286" s="40"/>
      <c r="G286" s="40"/>
      <c r="H286" s="33">
        <v>29</v>
      </c>
      <c r="I286" s="33">
        <v>30</v>
      </c>
      <c r="J286" s="33">
        <v>28</v>
      </c>
      <c r="K286" s="33">
        <v>85</v>
      </c>
      <c r="L286" s="33">
        <v>0</v>
      </c>
      <c r="M286" s="33">
        <v>5.3078556263269636</v>
      </c>
    </row>
    <row r="287" spans="2:13" ht="15" customHeight="1" x14ac:dyDescent="0.25">
      <c r="B287" s="31">
        <v>23</v>
      </c>
      <c r="C287" s="40">
        <v>35</v>
      </c>
      <c r="D287" s="40">
        <v>28.5</v>
      </c>
      <c r="E287" s="40">
        <v>31.75</v>
      </c>
      <c r="F287" s="40"/>
      <c r="G287" s="40"/>
      <c r="H287" s="33">
        <v>30</v>
      </c>
      <c r="I287" s="33">
        <v>31</v>
      </c>
      <c r="J287" s="33">
        <v>28</v>
      </c>
      <c r="K287" s="33">
        <v>79</v>
      </c>
      <c r="L287" s="33">
        <v>0</v>
      </c>
      <c r="M287" s="33">
        <v>4.4232130219391363</v>
      </c>
    </row>
    <row r="288" spans="2:13" ht="15" customHeight="1" x14ac:dyDescent="0.25">
      <c r="B288" s="31">
        <v>24</v>
      </c>
      <c r="C288" s="40">
        <v>34.5</v>
      </c>
      <c r="D288" s="40">
        <v>29</v>
      </c>
      <c r="E288" s="40">
        <v>31.75</v>
      </c>
      <c r="F288" s="40"/>
      <c r="G288" s="40"/>
      <c r="H288" s="33">
        <v>29</v>
      </c>
      <c r="I288" s="33">
        <v>30</v>
      </c>
      <c r="J288" s="33">
        <v>28</v>
      </c>
      <c r="K288" s="33">
        <v>85</v>
      </c>
      <c r="L288" s="33">
        <v>0</v>
      </c>
      <c r="M288" s="33">
        <v>4.6001415428167016</v>
      </c>
    </row>
    <row r="289" spans="2:13" ht="15" customHeight="1" x14ac:dyDescent="0.25">
      <c r="B289" s="31">
        <v>25</v>
      </c>
      <c r="C289" s="40">
        <v>34</v>
      </c>
      <c r="D289" s="40">
        <v>27</v>
      </c>
      <c r="E289" s="40">
        <v>30.5</v>
      </c>
      <c r="F289" s="40"/>
      <c r="G289" s="40"/>
      <c r="H289" s="33">
        <v>28.5</v>
      </c>
      <c r="I289" s="33">
        <v>27</v>
      </c>
      <c r="J289" s="33">
        <v>26</v>
      </c>
      <c r="K289" s="33">
        <v>92</v>
      </c>
      <c r="L289" s="33">
        <v>35.714285714285715</v>
      </c>
      <c r="M289" s="33">
        <v>8.2903649782630673</v>
      </c>
    </row>
    <row r="290" spans="2:13" ht="15" customHeight="1" x14ac:dyDescent="0.25">
      <c r="B290" s="31">
        <v>26</v>
      </c>
      <c r="C290" s="40">
        <v>32</v>
      </c>
      <c r="D290" s="40">
        <v>27</v>
      </c>
      <c r="E290" s="40">
        <v>29.5</v>
      </c>
      <c r="F290" s="40"/>
      <c r="G290" s="40"/>
      <c r="H290" s="33">
        <v>29</v>
      </c>
      <c r="I290" s="33">
        <v>27</v>
      </c>
      <c r="J290" s="33">
        <v>26</v>
      </c>
      <c r="K290" s="33">
        <v>92</v>
      </c>
      <c r="L290" s="33">
        <v>9.7402597402597397</v>
      </c>
      <c r="M290" s="33">
        <v>0.89383369638146704</v>
      </c>
    </row>
    <row r="291" spans="2:13" ht="15" customHeight="1" x14ac:dyDescent="0.25">
      <c r="B291" s="31">
        <v>27</v>
      </c>
      <c r="C291" s="40">
        <v>31</v>
      </c>
      <c r="D291" s="40">
        <v>26.5</v>
      </c>
      <c r="E291" s="40">
        <v>28.75</v>
      </c>
      <c r="F291" s="40"/>
      <c r="G291" s="40"/>
      <c r="H291" s="33">
        <v>29</v>
      </c>
      <c r="I291" s="33">
        <v>27</v>
      </c>
      <c r="J291" s="33">
        <v>26</v>
      </c>
      <c r="K291" s="33">
        <v>92</v>
      </c>
      <c r="L291" s="33">
        <v>51.948051948051948</v>
      </c>
      <c r="M291" s="33">
        <v>9.4852069374362387</v>
      </c>
    </row>
    <row r="292" spans="2:13" ht="15" customHeight="1" x14ac:dyDescent="0.25">
      <c r="B292" s="31">
        <v>28</v>
      </c>
      <c r="C292" s="40">
        <v>32</v>
      </c>
      <c r="D292" s="40">
        <v>27</v>
      </c>
      <c r="E292" s="40">
        <v>29.5</v>
      </c>
      <c r="F292" s="40"/>
      <c r="G292" s="40"/>
      <c r="H292" s="33">
        <v>29</v>
      </c>
      <c r="I292" s="33">
        <v>28</v>
      </c>
      <c r="J292" s="33">
        <v>26</v>
      </c>
      <c r="K292" s="33">
        <v>85</v>
      </c>
      <c r="L292" s="33">
        <v>3.2467532467532467</v>
      </c>
      <c r="M292" s="33">
        <v>2.1851821214878537</v>
      </c>
    </row>
    <row r="293" spans="2:13" ht="15" customHeight="1" x14ac:dyDescent="0.25">
      <c r="B293" s="31">
        <v>29</v>
      </c>
      <c r="C293" s="40">
        <v>34</v>
      </c>
      <c r="D293" s="40">
        <v>27.5</v>
      </c>
      <c r="E293" s="40">
        <v>30.75</v>
      </c>
      <c r="F293" s="40"/>
      <c r="G293" s="40"/>
      <c r="H293" s="33">
        <v>28</v>
      </c>
      <c r="I293" s="33">
        <v>30</v>
      </c>
      <c r="J293" s="33">
        <v>27</v>
      </c>
      <c r="K293" s="33">
        <v>78</v>
      </c>
      <c r="L293" s="33">
        <v>0</v>
      </c>
      <c r="M293" s="33">
        <v>4.4232130219391363</v>
      </c>
    </row>
    <row r="294" spans="2:13" ht="15" customHeight="1" x14ac:dyDescent="0.25">
      <c r="B294" s="31">
        <v>30</v>
      </c>
      <c r="C294" s="40">
        <v>33</v>
      </c>
      <c r="D294" s="40">
        <v>27</v>
      </c>
      <c r="E294" s="40">
        <v>30</v>
      </c>
      <c r="F294" s="40"/>
      <c r="G294" s="40"/>
      <c r="H294" s="33">
        <v>29</v>
      </c>
      <c r="I294" s="33">
        <v>27</v>
      </c>
      <c r="J294" s="33">
        <v>26</v>
      </c>
      <c r="K294" s="33">
        <v>92</v>
      </c>
      <c r="L294" s="33">
        <v>17.532467532467532</v>
      </c>
      <c r="M294" s="33">
        <v>3.3781858622622956</v>
      </c>
    </row>
    <row r="295" spans="2:13" ht="15" customHeight="1" x14ac:dyDescent="0.25">
      <c r="B295" s="31">
        <v>31</v>
      </c>
      <c r="C295" s="40">
        <v>31</v>
      </c>
      <c r="D295" s="40">
        <v>27</v>
      </c>
      <c r="E295" s="40">
        <v>29</v>
      </c>
      <c r="F295" s="40"/>
      <c r="G295" s="40"/>
      <c r="H295" s="33">
        <v>28</v>
      </c>
      <c r="I295" s="33">
        <v>28</v>
      </c>
      <c r="J295" s="33">
        <v>26</v>
      </c>
      <c r="K295" s="33">
        <v>85</v>
      </c>
      <c r="L295" s="33">
        <v>7.7922077922077921</v>
      </c>
      <c r="M295" s="33">
        <v>3.3689947702686558</v>
      </c>
    </row>
    <row r="296" spans="2:13" ht="15" customHeight="1" x14ac:dyDescent="0.25">
      <c r="B296" s="26" t="s">
        <v>12</v>
      </c>
      <c r="C296" s="26"/>
      <c r="D296" s="26"/>
      <c r="E296" s="25"/>
      <c r="F296" s="26"/>
      <c r="G296" s="26"/>
      <c r="H296" s="26"/>
      <c r="I296" s="26"/>
      <c r="J296" s="26"/>
      <c r="K296" s="50" t="s">
        <v>25</v>
      </c>
      <c r="L296" s="49">
        <f>SUM(L265:L295)</f>
        <v>399.35064935064941</v>
      </c>
      <c r="M296" s="49">
        <f>SUM(M265:M295)</f>
        <v>150.01763531585186</v>
      </c>
    </row>
    <row r="297" spans="2:13" ht="15" customHeight="1" thickBot="1" x14ac:dyDescent="0.3">
      <c r="B297" s="14" t="s">
        <v>13</v>
      </c>
      <c r="E297" s="15"/>
    </row>
    <row r="302" spans="2:13" ht="15" customHeight="1" x14ac:dyDescent="0.25">
      <c r="B302" s="14" t="s">
        <v>0</v>
      </c>
    </row>
    <row r="303" spans="2:13" ht="15" customHeight="1" x14ac:dyDescent="0.25">
      <c r="B303" s="14"/>
    </row>
    <row r="304" spans="2:13" ht="30" customHeight="1" x14ac:dyDescent="0.25">
      <c r="B304" s="21">
        <v>43678</v>
      </c>
      <c r="C304" s="89" t="s">
        <v>18</v>
      </c>
      <c r="D304" s="90"/>
      <c r="E304" s="90"/>
      <c r="F304" s="91" t="s">
        <v>19</v>
      </c>
      <c r="G304" s="91"/>
      <c r="H304" s="91"/>
      <c r="I304" s="91" t="s">
        <v>20</v>
      </c>
      <c r="J304" s="90"/>
      <c r="K304" s="22" t="s">
        <v>1</v>
      </c>
      <c r="L304" s="22" t="s">
        <v>2</v>
      </c>
      <c r="M304" s="22" t="s">
        <v>24</v>
      </c>
    </row>
    <row r="305" spans="2:13" ht="31.5" customHeight="1" x14ac:dyDescent="0.25">
      <c r="B305" s="23" t="s">
        <v>3</v>
      </c>
      <c r="C305" s="36" t="s">
        <v>4</v>
      </c>
      <c r="D305" s="22" t="s">
        <v>5</v>
      </c>
      <c r="E305" s="22" t="s">
        <v>6</v>
      </c>
      <c r="F305" s="22" t="s">
        <v>7</v>
      </c>
      <c r="G305" s="22" t="s">
        <v>8</v>
      </c>
      <c r="H305" s="22" t="s">
        <v>9</v>
      </c>
      <c r="I305" s="22" t="s">
        <v>14</v>
      </c>
      <c r="J305" s="22" t="s">
        <v>10</v>
      </c>
      <c r="K305" s="22" t="s">
        <v>11</v>
      </c>
      <c r="L305" s="22" t="s">
        <v>15</v>
      </c>
      <c r="M305" s="22" t="s">
        <v>15</v>
      </c>
    </row>
    <row r="306" spans="2:13" ht="15" customHeight="1" x14ac:dyDescent="0.2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39"/>
      <c r="M306" s="39">
        <v>0</v>
      </c>
    </row>
    <row r="307" spans="2:13" ht="15" customHeight="1" x14ac:dyDescent="0.25">
      <c r="B307" s="31">
        <v>1</v>
      </c>
      <c r="C307" s="40">
        <v>32</v>
      </c>
      <c r="D307" s="40">
        <v>27</v>
      </c>
      <c r="E307" s="40">
        <v>29.5</v>
      </c>
      <c r="F307" s="31"/>
      <c r="G307" s="31"/>
      <c r="H307" s="31">
        <v>29.5</v>
      </c>
      <c r="I307" s="31">
        <v>30</v>
      </c>
      <c r="J307" s="33">
        <v>27</v>
      </c>
      <c r="K307" s="33">
        <v>78</v>
      </c>
      <c r="L307" s="33">
        <v>0</v>
      </c>
      <c r="M307" s="33">
        <v>3.7154989384288748</v>
      </c>
    </row>
    <row r="308" spans="2:13" ht="15" customHeight="1" x14ac:dyDescent="0.25">
      <c r="B308" s="31">
        <v>2</v>
      </c>
      <c r="C308" s="40">
        <v>34</v>
      </c>
      <c r="D308" s="40">
        <v>27.5</v>
      </c>
      <c r="E308" s="40">
        <v>30.75</v>
      </c>
      <c r="F308" s="31"/>
      <c r="G308" s="31"/>
      <c r="H308" s="31">
        <v>29</v>
      </c>
      <c r="I308" s="31">
        <v>29</v>
      </c>
      <c r="J308" s="33">
        <v>27</v>
      </c>
      <c r="K308" s="33">
        <v>85</v>
      </c>
      <c r="L308" s="33">
        <v>0</v>
      </c>
      <c r="M308" s="33">
        <v>4.8655343241330504</v>
      </c>
    </row>
    <row r="309" spans="2:13" ht="15" customHeight="1" x14ac:dyDescent="0.25">
      <c r="B309" s="31">
        <v>3</v>
      </c>
      <c r="C309" s="40">
        <v>35</v>
      </c>
      <c r="D309" s="40">
        <v>27</v>
      </c>
      <c r="E309" s="40">
        <v>31</v>
      </c>
      <c r="F309" s="31"/>
      <c r="G309" s="31"/>
      <c r="H309" s="31">
        <v>30</v>
      </c>
      <c r="I309" s="31">
        <v>30</v>
      </c>
      <c r="J309" s="33">
        <v>28</v>
      </c>
      <c r="K309" s="33">
        <v>85</v>
      </c>
      <c r="L309" s="33">
        <v>0</v>
      </c>
      <c r="M309" s="33">
        <v>5.1309271054493983</v>
      </c>
    </row>
    <row r="310" spans="2:13" ht="15" customHeight="1" x14ac:dyDescent="0.25">
      <c r="B310" s="31">
        <v>4</v>
      </c>
      <c r="C310" s="40">
        <v>32</v>
      </c>
      <c r="D310" s="40">
        <v>28</v>
      </c>
      <c r="E310" s="40">
        <v>30</v>
      </c>
      <c r="F310" s="31"/>
      <c r="G310" s="31"/>
      <c r="H310" s="31">
        <v>29</v>
      </c>
      <c r="I310" s="31">
        <v>30</v>
      </c>
      <c r="J310" s="33">
        <v>28</v>
      </c>
      <c r="K310" s="33">
        <v>85</v>
      </c>
      <c r="L310" s="33">
        <v>3.5714285714285716</v>
      </c>
      <c r="M310" s="33">
        <v>2.5098574461631786</v>
      </c>
    </row>
    <row r="311" spans="2:13" ht="15" customHeight="1" x14ac:dyDescent="0.25">
      <c r="B311" s="31">
        <v>5</v>
      </c>
      <c r="C311" s="40">
        <v>35</v>
      </c>
      <c r="D311" s="40">
        <v>29</v>
      </c>
      <c r="E311" s="40">
        <v>32</v>
      </c>
      <c r="F311" s="31"/>
      <c r="G311" s="31"/>
      <c r="H311" s="31">
        <v>30</v>
      </c>
      <c r="I311" s="31">
        <v>31</v>
      </c>
      <c r="J311" s="33">
        <v>29</v>
      </c>
      <c r="K311" s="33">
        <v>86</v>
      </c>
      <c r="L311" s="33">
        <v>0</v>
      </c>
      <c r="M311" s="33">
        <v>5.219391365888181</v>
      </c>
    </row>
    <row r="312" spans="2:13" ht="15" customHeight="1" x14ac:dyDescent="0.25">
      <c r="B312" s="31">
        <v>6</v>
      </c>
      <c r="C312" s="40">
        <v>37.5</v>
      </c>
      <c r="D312" s="40">
        <v>29</v>
      </c>
      <c r="E312" s="40">
        <v>33.25</v>
      </c>
      <c r="F312" s="31"/>
      <c r="G312" s="31"/>
      <c r="H312" s="31">
        <v>30</v>
      </c>
      <c r="I312" s="31">
        <v>30</v>
      </c>
      <c r="J312" s="33">
        <v>27</v>
      </c>
      <c r="K312" s="33">
        <v>78</v>
      </c>
      <c r="L312" s="33">
        <v>0</v>
      </c>
      <c r="M312" s="33">
        <v>5.3078556263269636</v>
      </c>
    </row>
    <row r="313" spans="2:13" ht="15" customHeight="1" x14ac:dyDescent="0.25">
      <c r="B313" s="31">
        <v>7</v>
      </c>
      <c r="C313" s="40">
        <v>36</v>
      </c>
      <c r="D313" s="40">
        <v>29</v>
      </c>
      <c r="E313" s="40">
        <v>32.5</v>
      </c>
      <c r="F313" s="31"/>
      <c r="G313" s="31"/>
      <c r="H313" s="31">
        <v>31</v>
      </c>
      <c r="I313" s="31">
        <v>30</v>
      </c>
      <c r="J313" s="33">
        <v>27</v>
      </c>
      <c r="K313" s="33">
        <v>78</v>
      </c>
      <c r="L313" s="33">
        <v>0</v>
      </c>
      <c r="M313" s="33">
        <v>5.7501769285208777</v>
      </c>
    </row>
    <row r="314" spans="2:13" ht="15" customHeight="1" x14ac:dyDescent="0.25">
      <c r="B314" s="31">
        <v>8</v>
      </c>
      <c r="C314" s="40">
        <v>34</v>
      </c>
      <c r="D314" s="40">
        <v>26.5</v>
      </c>
      <c r="E314" s="40">
        <v>30.25</v>
      </c>
      <c r="F314" s="31"/>
      <c r="G314" s="31"/>
      <c r="H314" s="31">
        <v>28.5</v>
      </c>
      <c r="I314" s="31">
        <v>26</v>
      </c>
      <c r="J314" s="33">
        <v>25</v>
      </c>
      <c r="K314" s="33">
        <v>92</v>
      </c>
      <c r="L314" s="33">
        <v>12.662337662337663</v>
      </c>
      <c r="M314" s="33">
        <v>1.9581621492449521</v>
      </c>
    </row>
    <row r="315" spans="2:13" ht="15" customHeight="1" x14ac:dyDescent="0.25">
      <c r="B315" s="31">
        <v>9</v>
      </c>
      <c r="C315" s="40">
        <v>30</v>
      </c>
      <c r="D315" s="40">
        <v>26.5</v>
      </c>
      <c r="E315" s="40">
        <v>28.25</v>
      </c>
      <c r="F315" s="31"/>
      <c r="G315" s="31"/>
      <c r="H315" s="31">
        <v>29</v>
      </c>
      <c r="I315" s="31">
        <v>27</v>
      </c>
      <c r="J315" s="33">
        <v>26</v>
      </c>
      <c r="K315" s="33">
        <v>92</v>
      </c>
      <c r="L315" s="33">
        <v>30.844155844155843</v>
      </c>
      <c r="M315" s="33">
        <v>6.0741629212966792</v>
      </c>
    </row>
    <row r="316" spans="2:13" ht="15" customHeight="1" x14ac:dyDescent="0.25">
      <c r="B316" s="31">
        <v>10</v>
      </c>
      <c r="C316" s="40">
        <v>32</v>
      </c>
      <c r="D316" s="40">
        <v>27</v>
      </c>
      <c r="E316" s="40">
        <v>29.5</v>
      </c>
      <c r="F316" s="31"/>
      <c r="G316" s="31"/>
      <c r="H316" s="31">
        <v>29</v>
      </c>
      <c r="I316" s="31">
        <v>28</v>
      </c>
      <c r="J316" s="33">
        <v>26</v>
      </c>
      <c r="K316" s="33">
        <v>85</v>
      </c>
      <c r="L316" s="33">
        <v>16.233766233766232</v>
      </c>
      <c r="M316" s="33">
        <v>3.8487697723366505</v>
      </c>
    </row>
    <row r="317" spans="2:13" ht="15" customHeight="1" x14ac:dyDescent="0.25">
      <c r="B317" s="31">
        <v>11</v>
      </c>
      <c r="C317" s="40">
        <v>34</v>
      </c>
      <c r="D317" s="40">
        <v>27</v>
      </c>
      <c r="E317" s="40">
        <v>30.5</v>
      </c>
      <c r="F317" s="31"/>
      <c r="G317" s="31"/>
      <c r="H317" s="31">
        <v>29</v>
      </c>
      <c r="I317" s="31">
        <v>31</v>
      </c>
      <c r="J317" s="33">
        <v>28</v>
      </c>
      <c r="K317" s="33">
        <v>79</v>
      </c>
      <c r="L317" s="33">
        <v>0</v>
      </c>
      <c r="M317" s="33">
        <v>4.4232130219391363</v>
      </c>
    </row>
    <row r="318" spans="2:13" ht="15" customHeight="1" x14ac:dyDescent="0.25">
      <c r="B318" s="31">
        <v>12</v>
      </c>
      <c r="C318" s="40">
        <v>37</v>
      </c>
      <c r="D318" s="40">
        <v>27</v>
      </c>
      <c r="E318" s="40">
        <v>32</v>
      </c>
      <c r="F318" s="31"/>
      <c r="G318" s="31"/>
      <c r="H318" s="31">
        <v>31</v>
      </c>
      <c r="I318" s="31">
        <v>31</v>
      </c>
      <c r="J318" s="33">
        <v>29</v>
      </c>
      <c r="K318" s="33">
        <v>86</v>
      </c>
      <c r="L318" s="33">
        <v>0</v>
      </c>
      <c r="M318" s="33">
        <v>5.7501769285208777</v>
      </c>
    </row>
    <row r="319" spans="2:13" ht="15" customHeight="1" x14ac:dyDescent="0.25">
      <c r="B319" s="31">
        <v>13</v>
      </c>
      <c r="C319" s="40">
        <v>35</v>
      </c>
      <c r="D319" s="40">
        <v>27</v>
      </c>
      <c r="E319" s="40">
        <v>31</v>
      </c>
      <c r="F319" s="31"/>
      <c r="G319" s="31"/>
      <c r="H319" s="31">
        <v>31</v>
      </c>
      <c r="I319" s="31">
        <v>30</v>
      </c>
      <c r="J319" s="33">
        <v>27</v>
      </c>
      <c r="K319" s="33">
        <v>78</v>
      </c>
      <c r="L319" s="33">
        <v>5.1948051948051948</v>
      </c>
      <c r="M319" s="33">
        <v>4.3101625904173675</v>
      </c>
    </row>
    <row r="320" spans="2:13" ht="15" customHeight="1" x14ac:dyDescent="0.25">
      <c r="B320" s="31">
        <v>14</v>
      </c>
      <c r="C320" s="40">
        <v>31</v>
      </c>
      <c r="D320" s="40">
        <v>27</v>
      </c>
      <c r="E320" s="40">
        <v>29</v>
      </c>
      <c r="F320" s="31"/>
      <c r="G320" s="31"/>
      <c r="H320" s="31">
        <v>30</v>
      </c>
      <c r="I320" s="31">
        <v>27</v>
      </c>
      <c r="J320" s="33">
        <v>26</v>
      </c>
      <c r="K320" s="33">
        <v>92</v>
      </c>
      <c r="L320" s="33">
        <v>13.961038961038961</v>
      </c>
      <c r="M320" s="33">
        <v>2.4606851039972053</v>
      </c>
    </row>
    <row r="321" spans="2:13" ht="15" customHeight="1" x14ac:dyDescent="0.25">
      <c r="B321" s="31">
        <v>15</v>
      </c>
      <c r="C321" s="40">
        <v>30</v>
      </c>
      <c r="D321" s="40">
        <v>26.5</v>
      </c>
      <c r="E321" s="40">
        <v>28.25</v>
      </c>
      <c r="F321" s="31"/>
      <c r="G321" s="31"/>
      <c r="H321" s="31">
        <v>29</v>
      </c>
      <c r="I321" s="31">
        <v>26</v>
      </c>
      <c r="J321" s="33">
        <v>25</v>
      </c>
      <c r="K321" s="33">
        <v>92</v>
      </c>
      <c r="L321" s="33">
        <v>6.4935064935064934</v>
      </c>
      <c r="M321" s="33">
        <v>2.9549360759551844</v>
      </c>
    </row>
    <row r="322" spans="2:13" ht="15" customHeight="1" x14ac:dyDescent="0.25">
      <c r="B322" s="31">
        <v>16</v>
      </c>
      <c r="C322" s="40">
        <v>31</v>
      </c>
      <c r="D322" s="40">
        <v>27</v>
      </c>
      <c r="E322" s="40">
        <v>29</v>
      </c>
      <c r="F322" s="31"/>
      <c r="G322" s="31"/>
      <c r="H322" s="31">
        <v>30</v>
      </c>
      <c r="I322" s="31">
        <v>27</v>
      </c>
      <c r="J322" s="33">
        <v>26</v>
      </c>
      <c r="K322" s="33">
        <v>92</v>
      </c>
      <c r="L322" s="33">
        <v>2.2727272727272729</v>
      </c>
      <c r="M322" s="33">
        <v>1.3880846683394457</v>
      </c>
    </row>
    <row r="323" spans="2:13" ht="15" customHeight="1" x14ac:dyDescent="0.25">
      <c r="B323" s="31">
        <v>17</v>
      </c>
      <c r="C323" s="40">
        <v>32</v>
      </c>
      <c r="D323" s="40">
        <v>27</v>
      </c>
      <c r="E323" s="40">
        <v>29.5</v>
      </c>
      <c r="F323" s="31"/>
      <c r="G323" s="31"/>
      <c r="H323" s="31">
        <v>31</v>
      </c>
      <c r="I323" s="31">
        <v>30</v>
      </c>
      <c r="J323" s="33">
        <v>28</v>
      </c>
      <c r="K323" s="33">
        <v>85</v>
      </c>
      <c r="L323" s="33">
        <v>21.753246753246753</v>
      </c>
      <c r="M323" s="33">
        <v>5.829679874265862</v>
      </c>
    </row>
    <row r="324" spans="2:13" ht="15" customHeight="1" x14ac:dyDescent="0.25">
      <c r="B324" s="31">
        <v>18</v>
      </c>
      <c r="C324" s="40">
        <v>33</v>
      </c>
      <c r="D324" s="40">
        <v>27.5</v>
      </c>
      <c r="E324" s="40">
        <v>30.25</v>
      </c>
      <c r="F324" s="31"/>
      <c r="G324" s="31"/>
      <c r="H324" s="31">
        <v>31</v>
      </c>
      <c r="I324" s="31">
        <v>30</v>
      </c>
      <c r="J324" s="33">
        <v>27</v>
      </c>
      <c r="K324" s="33">
        <v>78</v>
      </c>
      <c r="L324" s="33">
        <v>0</v>
      </c>
      <c r="M324" s="33">
        <v>4.4232130219391363</v>
      </c>
    </row>
    <row r="325" spans="2:13" ht="15" customHeight="1" x14ac:dyDescent="0.25">
      <c r="B325" s="31">
        <v>19</v>
      </c>
      <c r="C325" s="40">
        <v>32</v>
      </c>
      <c r="D325" s="40">
        <v>27</v>
      </c>
      <c r="E325" s="40">
        <v>29.5</v>
      </c>
      <c r="F325" s="31"/>
      <c r="G325" s="31"/>
      <c r="H325" s="31">
        <v>30.5</v>
      </c>
      <c r="I325" s="31">
        <v>30</v>
      </c>
      <c r="J325" s="33">
        <v>28</v>
      </c>
      <c r="K325" s="33">
        <v>85</v>
      </c>
      <c r="L325" s="33">
        <v>0</v>
      </c>
      <c r="M325" s="33">
        <v>4.1578202406227884</v>
      </c>
    </row>
    <row r="326" spans="2:13" ht="15" customHeight="1" x14ac:dyDescent="0.25">
      <c r="B326" s="31">
        <v>20</v>
      </c>
      <c r="C326" s="40">
        <v>34</v>
      </c>
      <c r="D326" s="40">
        <v>27.5</v>
      </c>
      <c r="E326" s="40">
        <v>30.75</v>
      </c>
      <c r="F326" s="31"/>
      <c r="G326" s="31"/>
      <c r="H326" s="31">
        <v>31</v>
      </c>
      <c r="I326" s="31">
        <v>31</v>
      </c>
      <c r="J326" s="33">
        <v>28</v>
      </c>
      <c r="K326" s="33">
        <v>79</v>
      </c>
      <c r="L326" s="33">
        <v>1.2987012987012987</v>
      </c>
      <c r="M326" s="33">
        <v>4.8372717162526078</v>
      </c>
    </row>
    <row r="327" spans="2:13" ht="15" customHeight="1" x14ac:dyDescent="0.25">
      <c r="B327" s="31">
        <v>21</v>
      </c>
      <c r="C327" s="40">
        <v>33</v>
      </c>
      <c r="D327" s="40">
        <v>27</v>
      </c>
      <c r="E327" s="40">
        <v>30</v>
      </c>
      <c r="F327" s="31"/>
      <c r="G327" s="31"/>
      <c r="H327" s="31">
        <v>31</v>
      </c>
      <c r="I327" s="31">
        <v>30</v>
      </c>
      <c r="J327" s="33">
        <v>27</v>
      </c>
      <c r="K327" s="33">
        <v>78</v>
      </c>
      <c r="L327" s="33">
        <v>1.6233766233766234</v>
      </c>
      <c r="M327" s="33">
        <v>3.8349831343461913</v>
      </c>
    </row>
    <row r="328" spans="2:13" ht="15" customHeight="1" x14ac:dyDescent="0.25">
      <c r="B328" s="31">
        <v>22</v>
      </c>
      <c r="C328" s="40">
        <v>35</v>
      </c>
      <c r="D328" s="40">
        <v>29</v>
      </c>
      <c r="E328" s="40">
        <v>32</v>
      </c>
      <c r="F328" s="31"/>
      <c r="G328" s="31"/>
      <c r="H328" s="31">
        <v>31.5</v>
      </c>
      <c r="I328" s="31">
        <v>31</v>
      </c>
      <c r="J328" s="33">
        <v>29</v>
      </c>
      <c r="K328" s="33">
        <v>86</v>
      </c>
      <c r="L328" s="33">
        <v>0</v>
      </c>
      <c r="M328" s="33">
        <v>4.4232130219391363</v>
      </c>
    </row>
    <row r="329" spans="2:13" ht="15" customHeight="1" x14ac:dyDescent="0.25">
      <c r="B329" s="31">
        <v>23</v>
      </c>
      <c r="C329" s="40">
        <v>36</v>
      </c>
      <c r="D329" s="40">
        <v>28</v>
      </c>
      <c r="E329" s="40">
        <v>32</v>
      </c>
      <c r="F329" s="31"/>
      <c r="G329" s="31"/>
      <c r="H329" s="31">
        <v>29</v>
      </c>
      <c r="I329" s="31">
        <v>28</v>
      </c>
      <c r="J329" s="33">
        <v>27</v>
      </c>
      <c r="K329" s="33">
        <v>92</v>
      </c>
      <c r="L329" s="33">
        <v>1.948051948051948</v>
      </c>
      <c r="M329" s="33">
        <v>4.6019797612154303</v>
      </c>
    </row>
    <row r="330" spans="2:13" ht="15" customHeight="1" x14ac:dyDescent="0.25">
      <c r="B330" s="31">
        <v>24</v>
      </c>
      <c r="C330" s="40">
        <v>33</v>
      </c>
      <c r="D330" s="40">
        <v>27</v>
      </c>
      <c r="E330" s="40">
        <v>30</v>
      </c>
      <c r="F330" s="31"/>
      <c r="G330" s="31"/>
      <c r="H330" s="31">
        <v>30</v>
      </c>
      <c r="I330" s="31">
        <v>29</v>
      </c>
      <c r="J330" s="33">
        <v>27</v>
      </c>
      <c r="K330" s="33">
        <v>85</v>
      </c>
      <c r="L330" s="33">
        <v>24.025974025974026</v>
      </c>
      <c r="M330" s="33">
        <v>6.3331219382174808</v>
      </c>
    </row>
    <row r="331" spans="2:13" ht="15" customHeight="1" x14ac:dyDescent="0.25">
      <c r="B331" s="31">
        <v>25</v>
      </c>
      <c r="C331" s="40">
        <v>32</v>
      </c>
      <c r="D331" s="40">
        <v>27</v>
      </c>
      <c r="E331" s="40">
        <v>29.5</v>
      </c>
      <c r="F331" s="31"/>
      <c r="G331" s="31"/>
      <c r="H331" s="31">
        <v>30</v>
      </c>
      <c r="I331" s="31">
        <v>30</v>
      </c>
      <c r="J331" s="33">
        <v>28</v>
      </c>
      <c r="K331" s="33">
        <v>85</v>
      </c>
      <c r="L331" s="33">
        <v>0.97402597402597402</v>
      </c>
      <c r="M331" s="33">
        <v>4.3356678706997176</v>
      </c>
    </row>
    <row r="332" spans="2:13" ht="15" customHeight="1" x14ac:dyDescent="0.25">
      <c r="B332" s="31">
        <v>26</v>
      </c>
      <c r="C332" s="40">
        <v>35</v>
      </c>
      <c r="D332" s="40">
        <v>28</v>
      </c>
      <c r="E332" s="40">
        <v>31.5</v>
      </c>
      <c r="F332" s="31"/>
      <c r="G332" s="31"/>
      <c r="H332" s="31">
        <v>31</v>
      </c>
      <c r="I332" s="31">
        <v>31</v>
      </c>
      <c r="J332" s="33">
        <v>27</v>
      </c>
      <c r="K332" s="33">
        <v>78</v>
      </c>
      <c r="L332" s="33">
        <v>0</v>
      </c>
      <c r="M332" s="33">
        <v>5.7501769285208777</v>
      </c>
    </row>
    <row r="333" spans="2:13" ht="15" customHeight="1" x14ac:dyDescent="0.25">
      <c r="B333" s="31">
        <v>27</v>
      </c>
      <c r="C333" s="40">
        <v>35</v>
      </c>
      <c r="D333" s="40">
        <v>28</v>
      </c>
      <c r="E333" s="40">
        <v>31.5</v>
      </c>
      <c r="F333" s="31"/>
      <c r="G333" s="31"/>
      <c r="H333" s="31">
        <v>31.5</v>
      </c>
      <c r="I333" s="31">
        <v>31</v>
      </c>
      <c r="J333" s="33">
        <v>28</v>
      </c>
      <c r="K333" s="33">
        <v>79</v>
      </c>
      <c r="L333" s="33">
        <v>0</v>
      </c>
      <c r="M333" s="33">
        <v>6.1924982307147909</v>
      </c>
    </row>
    <row r="334" spans="2:13" ht="15" customHeight="1" x14ac:dyDescent="0.25">
      <c r="B334" s="31">
        <v>28</v>
      </c>
      <c r="C334" s="40">
        <v>35</v>
      </c>
      <c r="D334" s="40">
        <v>28</v>
      </c>
      <c r="E334" s="40">
        <v>31.5</v>
      </c>
      <c r="F334" s="31"/>
      <c r="G334" s="31"/>
      <c r="H334" s="31">
        <v>31</v>
      </c>
      <c r="I334" s="31">
        <v>30</v>
      </c>
      <c r="J334" s="33">
        <v>28</v>
      </c>
      <c r="K334" s="33">
        <v>85</v>
      </c>
      <c r="L334" s="33">
        <v>0</v>
      </c>
      <c r="M334" s="33">
        <v>5.7501769285208777</v>
      </c>
    </row>
    <row r="335" spans="2:13" ht="15" customHeight="1" x14ac:dyDescent="0.25">
      <c r="B335" s="31">
        <v>29</v>
      </c>
      <c r="C335" s="40">
        <v>33</v>
      </c>
      <c r="D335" s="40">
        <v>28.5</v>
      </c>
      <c r="E335" s="40">
        <v>30.75</v>
      </c>
      <c r="F335" s="31"/>
      <c r="G335" s="31"/>
      <c r="H335" s="31">
        <v>31</v>
      </c>
      <c r="I335" s="31">
        <v>31</v>
      </c>
      <c r="J335" s="33">
        <v>29</v>
      </c>
      <c r="K335" s="33">
        <v>86</v>
      </c>
      <c r="L335" s="33">
        <v>0</v>
      </c>
      <c r="M335" s="33">
        <v>4.8655343241330504</v>
      </c>
    </row>
    <row r="336" spans="2:13" ht="15" customHeight="1" x14ac:dyDescent="0.25">
      <c r="B336" s="31">
        <v>30</v>
      </c>
      <c r="C336" s="40">
        <v>35.5</v>
      </c>
      <c r="D336" s="40">
        <v>28.5</v>
      </c>
      <c r="E336" s="40">
        <v>32</v>
      </c>
      <c r="F336" s="31"/>
      <c r="G336" s="31"/>
      <c r="H336" s="31">
        <v>31.5</v>
      </c>
      <c r="I336" s="31">
        <v>31</v>
      </c>
      <c r="J336" s="33">
        <v>28</v>
      </c>
      <c r="K336" s="33">
        <v>79</v>
      </c>
      <c r="L336" s="33">
        <v>0</v>
      </c>
      <c r="M336" s="33">
        <v>5.4847841472045298</v>
      </c>
    </row>
    <row r="337" spans="2:13" ht="15" customHeight="1" x14ac:dyDescent="0.25">
      <c r="B337" s="31">
        <v>31</v>
      </c>
      <c r="C337" s="40">
        <v>35</v>
      </c>
      <c r="D337" s="40">
        <v>29</v>
      </c>
      <c r="E337" s="40">
        <v>32</v>
      </c>
      <c r="F337" s="32"/>
      <c r="G337" s="32"/>
      <c r="H337" s="32">
        <v>31</v>
      </c>
      <c r="I337" s="32">
        <v>30</v>
      </c>
      <c r="J337" s="33">
        <v>28</v>
      </c>
      <c r="K337" s="33">
        <v>85</v>
      </c>
      <c r="L337" s="33">
        <v>0</v>
      </c>
      <c r="M337" s="33">
        <v>5.219391365888181</v>
      </c>
    </row>
    <row r="338" spans="2:13" ht="15" customHeight="1" x14ac:dyDescent="0.25">
      <c r="B338" s="29" t="s">
        <v>12</v>
      </c>
      <c r="C338" s="29"/>
      <c r="D338" s="29"/>
      <c r="E338" s="29"/>
      <c r="F338" s="29"/>
      <c r="G338" s="29"/>
      <c r="H338" s="31"/>
      <c r="I338" s="31"/>
      <c r="J338" s="33"/>
      <c r="K338" s="33"/>
      <c r="L338" s="33"/>
      <c r="M338" s="33"/>
    </row>
    <row r="339" spans="2:13" ht="15" customHeight="1" x14ac:dyDescent="0.25">
      <c r="B339" s="20" t="s">
        <v>13</v>
      </c>
      <c r="C339" s="39"/>
      <c r="D339" s="39"/>
      <c r="E339" s="39"/>
      <c r="F339" s="39"/>
      <c r="G339" s="39"/>
      <c r="H339" s="32"/>
      <c r="I339" s="32"/>
      <c r="J339" s="33"/>
      <c r="K339" s="33"/>
      <c r="L339" s="33"/>
      <c r="M339" s="33"/>
    </row>
    <row r="344" spans="2:13" ht="15" customHeight="1" x14ac:dyDescent="0.25">
      <c r="B344" s="14" t="s">
        <v>0</v>
      </c>
    </row>
    <row r="345" spans="2:13" ht="15" customHeight="1" x14ac:dyDescent="0.25">
      <c r="B345" s="14"/>
    </row>
    <row r="346" spans="2:13" ht="34.5" customHeight="1" x14ac:dyDescent="0.25">
      <c r="B346" s="21">
        <v>43709</v>
      </c>
      <c r="C346" s="89" t="s">
        <v>18</v>
      </c>
      <c r="D346" s="90"/>
      <c r="E346" s="90"/>
      <c r="F346" s="91" t="s">
        <v>19</v>
      </c>
      <c r="G346" s="91"/>
      <c r="H346" s="91"/>
      <c r="I346" s="91" t="s">
        <v>20</v>
      </c>
      <c r="J346" s="90"/>
      <c r="K346" s="22" t="s">
        <v>1</v>
      </c>
      <c r="L346" s="22" t="s">
        <v>2</v>
      </c>
      <c r="M346" s="22" t="s">
        <v>24</v>
      </c>
    </row>
    <row r="347" spans="2:13" ht="29.25" customHeight="1" x14ac:dyDescent="0.25">
      <c r="B347" s="23" t="s">
        <v>3</v>
      </c>
      <c r="C347" s="22" t="s">
        <v>4</v>
      </c>
      <c r="D347" s="22" t="s">
        <v>5</v>
      </c>
      <c r="E347" s="22" t="s">
        <v>6</v>
      </c>
      <c r="F347" s="22" t="s">
        <v>7</v>
      </c>
      <c r="G347" s="22" t="s">
        <v>8</v>
      </c>
      <c r="H347" s="22" t="s">
        <v>9</v>
      </c>
      <c r="I347" s="22" t="s">
        <v>14</v>
      </c>
      <c r="J347" s="22" t="s">
        <v>10</v>
      </c>
      <c r="K347" s="22" t="s">
        <v>11</v>
      </c>
      <c r="L347" s="22" t="s">
        <v>15</v>
      </c>
      <c r="M347" s="22" t="s">
        <v>15</v>
      </c>
    </row>
    <row r="348" spans="2:13" ht="15" customHeight="1" x14ac:dyDescent="0.2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30"/>
      <c r="M348" s="30"/>
    </row>
    <row r="349" spans="2:13" ht="15" customHeight="1" x14ac:dyDescent="0.25">
      <c r="B349" s="31">
        <v>1</v>
      </c>
      <c r="C349" s="40">
        <v>33</v>
      </c>
      <c r="D349" s="40">
        <v>27.5</v>
      </c>
      <c r="E349" s="40">
        <v>30.25</v>
      </c>
      <c r="F349" s="31"/>
      <c r="G349" s="31"/>
      <c r="H349" s="31">
        <v>31</v>
      </c>
      <c r="I349" s="31">
        <v>30</v>
      </c>
      <c r="J349" s="33">
        <v>28</v>
      </c>
      <c r="K349" s="33">
        <v>85</v>
      </c>
      <c r="L349" s="33">
        <v>16.233766233766232</v>
      </c>
      <c r="M349" s="33">
        <v>3.4064484701427364</v>
      </c>
    </row>
    <row r="350" spans="2:13" ht="15" customHeight="1" x14ac:dyDescent="0.25">
      <c r="B350" s="31">
        <v>2</v>
      </c>
      <c r="C350" s="40">
        <v>37</v>
      </c>
      <c r="D350" s="40">
        <v>27</v>
      </c>
      <c r="E350" s="40">
        <v>32</v>
      </c>
      <c r="F350" s="31"/>
      <c r="G350" s="31"/>
      <c r="H350" s="31">
        <v>30</v>
      </c>
      <c r="I350" s="31">
        <v>27</v>
      </c>
      <c r="J350" s="33">
        <v>26</v>
      </c>
      <c r="K350" s="33">
        <v>92</v>
      </c>
      <c r="L350" s="33">
        <v>27.922077922077921</v>
      </c>
      <c r="M350" s="33">
        <v>5.8060128123822388</v>
      </c>
    </row>
    <row r="351" spans="2:13" ht="15" customHeight="1" x14ac:dyDescent="0.25">
      <c r="B351" s="31">
        <v>3</v>
      </c>
      <c r="C351" s="40">
        <v>36.5</v>
      </c>
      <c r="D351" s="40">
        <v>27</v>
      </c>
      <c r="E351" s="40">
        <v>31.75</v>
      </c>
      <c r="F351" s="31"/>
      <c r="G351" s="31"/>
      <c r="H351" s="31">
        <v>30</v>
      </c>
      <c r="I351" s="31">
        <v>28</v>
      </c>
      <c r="J351" s="33">
        <v>27</v>
      </c>
      <c r="K351" s="33">
        <v>92</v>
      </c>
      <c r="L351" s="33">
        <v>9.7402597402597397</v>
      </c>
      <c r="M351" s="33">
        <v>3.7246900304225141</v>
      </c>
    </row>
    <row r="352" spans="2:13" ht="15" customHeight="1" x14ac:dyDescent="0.25">
      <c r="B352" s="31">
        <v>4</v>
      </c>
      <c r="C352" s="40">
        <v>34</v>
      </c>
      <c r="D352" s="40">
        <v>27.5</v>
      </c>
      <c r="E352" s="40">
        <v>30.75</v>
      </c>
      <c r="F352" s="31"/>
      <c r="G352" s="31"/>
      <c r="H352" s="31">
        <v>31</v>
      </c>
      <c r="I352" s="31">
        <v>28</v>
      </c>
      <c r="J352" s="33">
        <v>27</v>
      </c>
      <c r="K352" s="33">
        <v>92</v>
      </c>
      <c r="L352" s="33">
        <v>1.2987012987012987</v>
      </c>
      <c r="M352" s="33">
        <v>4.8372717162526078</v>
      </c>
    </row>
    <row r="353" spans="2:13" ht="15" customHeight="1" x14ac:dyDescent="0.25">
      <c r="B353" s="31">
        <v>5</v>
      </c>
      <c r="C353" s="40">
        <v>34</v>
      </c>
      <c r="D353" s="40">
        <v>27</v>
      </c>
      <c r="E353" s="40">
        <v>30.5</v>
      </c>
      <c r="F353" s="31"/>
      <c r="G353" s="31"/>
      <c r="H353" s="31">
        <v>31</v>
      </c>
      <c r="I353" s="31">
        <v>30</v>
      </c>
      <c r="J353" s="33">
        <v>28</v>
      </c>
      <c r="K353" s="33">
        <v>85</v>
      </c>
      <c r="L353" s="33">
        <v>5.1948051948051948</v>
      </c>
      <c r="M353" s="33">
        <v>4.5313232415143245</v>
      </c>
    </row>
    <row r="354" spans="2:13" ht="15" customHeight="1" x14ac:dyDescent="0.25">
      <c r="B354" s="31">
        <v>6</v>
      </c>
      <c r="C354" s="40">
        <v>33.5</v>
      </c>
      <c r="D354" s="40">
        <v>27.5</v>
      </c>
      <c r="E354" s="40">
        <v>30.5</v>
      </c>
      <c r="F354" s="31"/>
      <c r="G354" s="31"/>
      <c r="H354" s="31">
        <v>31</v>
      </c>
      <c r="I354" s="31">
        <v>30</v>
      </c>
      <c r="J354" s="33">
        <v>28</v>
      </c>
      <c r="K354" s="33">
        <v>85</v>
      </c>
      <c r="L354" s="33">
        <v>0</v>
      </c>
      <c r="M354" s="33">
        <v>4.6001415428167016</v>
      </c>
    </row>
    <row r="355" spans="2:13" ht="15" customHeight="1" x14ac:dyDescent="0.25">
      <c r="B355" s="31">
        <v>7</v>
      </c>
      <c r="C355" s="40">
        <v>34</v>
      </c>
      <c r="D355" s="40">
        <v>27</v>
      </c>
      <c r="E355" s="40">
        <v>30.5</v>
      </c>
      <c r="F355" s="31"/>
      <c r="G355" s="31"/>
      <c r="H355" s="31">
        <v>30.5</v>
      </c>
      <c r="I355" s="31">
        <v>30</v>
      </c>
      <c r="J355" s="33">
        <v>27</v>
      </c>
      <c r="K355" s="33">
        <v>78</v>
      </c>
      <c r="L355" s="33">
        <v>0</v>
      </c>
      <c r="M355" s="33">
        <v>4.8655343241330504</v>
      </c>
    </row>
    <row r="356" spans="2:13" ht="15" customHeight="1" x14ac:dyDescent="0.25">
      <c r="B356" s="31">
        <v>8</v>
      </c>
      <c r="C356" s="40">
        <v>32</v>
      </c>
      <c r="D356" s="40">
        <v>26.5</v>
      </c>
      <c r="E356" s="40">
        <v>29.25</v>
      </c>
      <c r="F356" s="31"/>
      <c r="G356" s="31"/>
      <c r="H356" s="31">
        <v>30</v>
      </c>
      <c r="I356" s="31">
        <v>28</v>
      </c>
      <c r="J356" s="33">
        <v>26</v>
      </c>
      <c r="K356" s="33">
        <v>85</v>
      </c>
      <c r="L356" s="33">
        <v>19.480519480519479</v>
      </c>
      <c r="M356" s="33">
        <v>2.6723099971507587</v>
      </c>
    </row>
    <row r="357" spans="2:13" ht="15" customHeight="1" x14ac:dyDescent="0.25">
      <c r="B357" s="31">
        <v>9</v>
      </c>
      <c r="C357" s="40">
        <v>32</v>
      </c>
      <c r="D357" s="40">
        <v>27.5</v>
      </c>
      <c r="E357" s="40">
        <v>29.75</v>
      </c>
      <c r="F357" s="31"/>
      <c r="G357" s="31"/>
      <c r="H357" s="31">
        <v>30.5</v>
      </c>
      <c r="I357" s="31">
        <v>28</v>
      </c>
      <c r="J357" s="33">
        <v>27</v>
      </c>
      <c r="K357" s="33">
        <v>92</v>
      </c>
      <c r="L357" s="33">
        <v>5.5194805194805197</v>
      </c>
      <c r="M357" s="33">
        <v>4.6348379150926924</v>
      </c>
    </row>
    <row r="358" spans="2:13" ht="15" customHeight="1" x14ac:dyDescent="0.25">
      <c r="B358" s="31">
        <v>10</v>
      </c>
      <c r="C358" s="40">
        <v>32</v>
      </c>
      <c r="D358" s="40">
        <v>27</v>
      </c>
      <c r="E358" s="40">
        <v>29.5</v>
      </c>
      <c r="F358" s="31"/>
      <c r="G358" s="31"/>
      <c r="H358" s="31">
        <v>30</v>
      </c>
      <c r="I358" s="31">
        <v>29</v>
      </c>
      <c r="J358" s="33">
        <v>28</v>
      </c>
      <c r="K358" s="33">
        <v>92</v>
      </c>
      <c r="L358" s="33">
        <v>41.558441558441558</v>
      </c>
      <c r="M358" s="33">
        <v>7.9420225917041165</v>
      </c>
    </row>
    <row r="359" spans="2:13" ht="15" customHeight="1" x14ac:dyDescent="0.25">
      <c r="B359" s="31">
        <v>11</v>
      </c>
      <c r="C359" s="40">
        <v>33</v>
      </c>
      <c r="D359" s="40">
        <v>27.5</v>
      </c>
      <c r="E359" s="40">
        <v>30.25</v>
      </c>
      <c r="F359" s="31"/>
      <c r="G359" s="31"/>
      <c r="H359" s="31">
        <v>30.5</v>
      </c>
      <c r="I359" s="31">
        <v>29</v>
      </c>
      <c r="J359" s="33">
        <v>27</v>
      </c>
      <c r="K359" s="33">
        <v>85</v>
      </c>
      <c r="L359" s="33">
        <v>0</v>
      </c>
      <c r="M359" s="33">
        <v>3.9808917197452227</v>
      </c>
    </row>
    <row r="360" spans="2:13" ht="15" customHeight="1" x14ac:dyDescent="0.25">
      <c r="B360" s="31">
        <v>12</v>
      </c>
      <c r="C360" s="40">
        <v>33</v>
      </c>
      <c r="D360" s="40">
        <v>27</v>
      </c>
      <c r="E360" s="40">
        <v>30</v>
      </c>
      <c r="F360" s="31"/>
      <c r="G360" s="31"/>
      <c r="H360" s="31">
        <v>30</v>
      </c>
      <c r="I360" s="31">
        <v>28</v>
      </c>
      <c r="J360" s="33">
        <v>28</v>
      </c>
      <c r="K360" s="33">
        <v>85</v>
      </c>
      <c r="L360" s="33">
        <v>2.2727272727272729</v>
      </c>
      <c r="M360" s="33">
        <v>0.10535289197709607</v>
      </c>
    </row>
    <row r="361" spans="2:13" ht="15" customHeight="1" x14ac:dyDescent="0.25">
      <c r="B361" s="31">
        <v>13</v>
      </c>
      <c r="C361" s="40">
        <v>31</v>
      </c>
      <c r="D361" s="40">
        <v>26.5</v>
      </c>
      <c r="E361" s="40">
        <v>28.75</v>
      </c>
      <c r="F361" s="31"/>
      <c r="G361" s="31"/>
      <c r="H361" s="31">
        <v>30</v>
      </c>
      <c r="I361" s="31">
        <v>27</v>
      </c>
      <c r="J361" s="33">
        <v>26</v>
      </c>
      <c r="K361" s="33">
        <v>92</v>
      </c>
      <c r="L361" s="33">
        <v>6.4935064935064934</v>
      </c>
      <c r="M361" s="33">
        <v>2.0702934715673571</v>
      </c>
    </row>
    <row r="362" spans="2:13" ht="15" customHeight="1" x14ac:dyDescent="0.25">
      <c r="B362" s="31">
        <v>14</v>
      </c>
      <c r="C362" s="40">
        <v>30</v>
      </c>
      <c r="D362" s="40">
        <v>27</v>
      </c>
      <c r="E362" s="40">
        <v>28.5</v>
      </c>
      <c r="F362" s="31"/>
      <c r="G362" s="31"/>
      <c r="H362" s="31">
        <v>29</v>
      </c>
      <c r="I362" s="31">
        <v>27</v>
      </c>
      <c r="J362" s="33">
        <v>26</v>
      </c>
      <c r="K362" s="33">
        <v>92</v>
      </c>
      <c r="L362" s="33">
        <v>17.857142857142858</v>
      </c>
      <c r="M362" s="33">
        <v>2.8624507127691849</v>
      </c>
    </row>
    <row r="363" spans="2:13" ht="15" customHeight="1" x14ac:dyDescent="0.25">
      <c r="B363" s="31">
        <v>15</v>
      </c>
      <c r="C363" s="40">
        <v>34</v>
      </c>
      <c r="D363" s="40">
        <v>27.5</v>
      </c>
      <c r="E363" s="40">
        <v>30.75</v>
      </c>
      <c r="F363" s="31"/>
      <c r="G363" s="31"/>
      <c r="H363" s="31">
        <v>29</v>
      </c>
      <c r="I363" s="31">
        <v>30</v>
      </c>
      <c r="J363" s="33">
        <v>27</v>
      </c>
      <c r="K363" s="33">
        <v>78</v>
      </c>
      <c r="L363" s="33">
        <v>1.6233766233766234</v>
      </c>
      <c r="M363" s="33">
        <v>4.2773044365401054</v>
      </c>
    </row>
    <row r="364" spans="2:13" ht="15" customHeight="1" x14ac:dyDescent="0.25">
      <c r="B364" s="31">
        <v>16</v>
      </c>
      <c r="C364" s="40">
        <v>34.5</v>
      </c>
      <c r="D364" s="40">
        <v>28.5</v>
      </c>
      <c r="E364" s="40">
        <v>31.5</v>
      </c>
      <c r="F364" s="31"/>
      <c r="G364" s="31"/>
      <c r="H364" s="31">
        <v>30</v>
      </c>
      <c r="I364" s="31">
        <v>29</v>
      </c>
      <c r="J364" s="33">
        <v>27</v>
      </c>
      <c r="K364" s="33">
        <v>85</v>
      </c>
      <c r="L364" s="33">
        <v>0</v>
      </c>
      <c r="M364" s="33">
        <v>3.9808917197452227</v>
      </c>
    </row>
    <row r="365" spans="2:13" ht="15" customHeight="1" x14ac:dyDescent="0.25">
      <c r="B365" s="31">
        <v>17</v>
      </c>
      <c r="C365" s="40">
        <v>34</v>
      </c>
      <c r="D365" s="40">
        <v>27.5</v>
      </c>
      <c r="E365" s="40">
        <v>30.75</v>
      </c>
      <c r="F365" s="31"/>
      <c r="G365" s="31"/>
      <c r="H365" s="31">
        <v>30</v>
      </c>
      <c r="I365" s="31">
        <v>30</v>
      </c>
      <c r="J365" s="33">
        <v>28</v>
      </c>
      <c r="K365" s="33">
        <v>85</v>
      </c>
      <c r="L365" s="33">
        <v>0</v>
      </c>
      <c r="M365" s="33">
        <v>3.9366595895258314</v>
      </c>
    </row>
    <row r="366" spans="2:13" ht="15" customHeight="1" x14ac:dyDescent="0.25">
      <c r="B366" s="31">
        <v>18</v>
      </c>
      <c r="C366" s="40">
        <v>34.5</v>
      </c>
      <c r="D366" s="40">
        <v>28</v>
      </c>
      <c r="E366" s="40">
        <v>31.25</v>
      </c>
      <c r="F366" s="31"/>
      <c r="G366" s="31"/>
      <c r="H366" s="31">
        <v>30.5</v>
      </c>
      <c r="I366" s="31">
        <v>31</v>
      </c>
      <c r="J366" s="33">
        <v>28</v>
      </c>
      <c r="K366" s="33">
        <v>79</v>
      </c>
      <c r="L366" s="33">
        <v>0</v>
      </c>
      <c r="M366" s="33">
        <v>3.9808917197452227</v>
      </c>
    </row>
    <row r="367" spans="2:13" ht="15" customHeight="1" x14ac:dyDescent="0.25">
      <c r="B367" s="31">
        <v>19</v>
      </c>
      <c r="C367" s="40">
        <v>35</v>
      </c>
      <c r="D367" s="40">
        <v>28</v>
      </c>
      <c r="E367" s="40">
        <v>31.5</v>
      </c>
      <c r="F367" s="31"/>
      <c r="G367" s="31"/>
      <c r="H367" s="31">
        <v>31</v>
      </c>
      <c r="I367" s="31">
        <v>30</v>
      </c>
      <c r="J367" s="33">
        <v>27</v>
      </c>
      <c r="K367" s="33">
        <v>78</v>
      </c>
      <c r="L367" s="33">
        <v>0</v>
      </c>
      <c r="M367" s="33">
        <v>4.4232130219391363</v>
      </c>
    </row>
    <row r="368" spans="2:13" ht="15" customHeight="1" x14ac:dyDescent="0.25">
      <c r="B368" s="31">
        <v>20</v>
      </c>
      <c r="C368" s="40">
        <v>35</v>
      </c>
      <c r="D368" s="40">
        <v>28</v>
      </c>
      <c r="E368" s="40">
        <v>31.5</v>
      </c>
      <c r="F368" s="31"/>
      <c r="G368" s="31"/>
      <c r="H368" s="31">
        <v>30</v>
      </c>
      <c r="I368" s="31">
        <v>30</v>
      </c>
      <c r="J368" s="33">
        <v>28</v>
      </c>
      <c r="K368" s="33">
        <v>85</v>
      </c>
      <c r="L368" s="33">
        <v>0</v>
      </c>
      <c r="M368" s="33">
        <v>3.9808917197452227</v>
      </c>
    </row>
    <row r="369" spans="2:13" ht="15" customHeight="1" x14ac:dyDescent="0.25">
      <c r="B369" s="31">
        <v>21</v>
      </c>
      <c r="C369" s="40">
        <v>35.5</v>
      </c>
      <c r="D369" s="40">
        <v>27.5</v>
      </c>
      <c r="E369" s="40">
        <v>31.5</v>
      </c>
      <c r="F369" s="31"/>
      <c r="G369" s="31"/>
      <c r="H369" s="31">
        <v>31</v>
      </c>
      <c r="I369" s="31">
        <v>30</v>
      </c>
      <c r="J369" s="33">
        <v>28</v>
      </c>
      <c r="K369" s="33">
        <v>85</v>
      </c>
      <c r="L369" s="33">
        <v>0</v>
      </c>
      <c r="M369" s="33">
        <v>4.4232130219391363</v>
      </c>
    </row>
    <row r="370" spans="2:13" ht="15" customHeight="1" x14ac:dyDescent="0.25">
      <c r="B370" s="31">
        <v>22</v>
      </c>
      <c r="C370" s="40">
        <v>36</v>
      </c>
      <c r="D370" s="40">
        <v>26</v>
      </c>
      <c r="E370" s="40">
        <v>31</v>
      </c>
      <c r="F370" s="31"/>
      <c r="G370" s="31"/>
      <c r="H370" s="31">
        <v>30</v>
      </c>
      <c r="I370" s="31">
        <v>26</v>
      </c>
      <c r="J370" s="33">
        <v>25</v>
      </c>
      <c r="K370" s="33">
        <v>92</v>
      </c>
      <c r="L370" s="33">
        <v>9.7402597402597397</v>
      </c>
      <c r="M370" s="33">
        <v>3.5477615095449488</v>
      </c>
    </row>
    <row r="371" spans="2:13" ht="15" customHeight="1" x14ac:dyDescent="0.25">
      <c r="B371" s="31">
        <v>23</v>
      </c>
      <c r="C371" s="40">
        <v>33</v>
      </c>
      <c r="D371" s="40">
        <v>26.5</v>
      </c>
      <c r="E371" s="40">
        <v>29.75</v>
      </c>
      <c r="F371" s="31"/>
      <c r="G371" s="31"/>
      <c r="H371" s="31">
        <v>30</v>
      </c>
      <c r="I371" s="31">
        <v>27</v>
      </c>
      <c r="J371" s="33">
        <v>26</v>
      </c>
      <c r="K371" s="33">
        <v>92</v>
      </c>
      <c r="L371" s="33">
        <v>28.246753246753247</v>
      </c>
      <c r="M371" s="33">
        <v>3.4767603238940836</v>
      </c>
    </row>
    <row r="372" spans="2:13" ht="15" customHeight="1" x14ac:dyDescent="0.25">
      <c r="B372" s="31">
        <v>24</v>
      </c>
      <c r="C372" s="40">
        <v>31</v>
      </c>
      <c r="D372" s="40">
        <v>26</v>
      </c>
      <c r="E372" s="40">
        <v>28.5</v>
      </c>
      <c r="F372" s="31"/>
      <c r="G372" s="31"/>
      <c r="H372" s="31">
        <v>29.5</v>
      </c>
      <c r="I372" s="31">
        <v>28</v>
      </c>
      <c r="J372" s="33">
        <v>26</v>
      </c>
      <c r="K372" s="33">
        <v>85</v>
      </c>
      <c r="L372" s="33">
        <v>0</v>
      </c>
      <c r="M372" s="33">
        <v>3.3616418966737438</v>
      </c>
    </row>
    <row r="373" spans="2:13" ht="15" customHeight="1" x14ac:dyDescent="0.25">
      <c r="B373" s="31">
        <v>25</v>
      </c>
      <c r="C373" s="40">
        <v>31</v>
      </c>
      <c r="D373" s="40">
        <v>26.5</v>
      </c>
      <c r="E373" s="40">
        <v>28.75</v>
      </c>
      <c r="F373" s="31"/>
      <c r="G373" s="31"/>
      <c r="H373" s="31">
        <v>29</v>
      </c>
      <c r="I373" s="31">
        <v>27</v>
      </c>
      <c r="J373" s="33">
        <v>26</v>
      </c>
      <c r="K373" s="33">
        <v>92</v>
      </c>
      <c r="L373" s="33">
        <v>24.675324675324674</v>
      </c>
      <c r="M373" s="33">
        <v>5.2131873787924725</v>
      </c>
    </row>
    <row r="374" spans="2:13" ht="15" customHeight="1" x14ac:dyDescent="0.25">
      <c r="B374" s="31">
        <v>26</v>
      </c>
      <c r="C374" s="40">
        <v>28</v>
      </c>
      <c r="D374" s="40">
        <v>26.5</v>
      </c>
      <c r="E374" s="40">
        <v>27.25</v>
      </c>
      <c r="F374" s="31"/>
      <c r="G374" s="31"/>
      <c r="H374" s="31">
        <v>29</v>
      </c>
      <c r="I374" s="31">
        <v>28</v>
      </c>
      <c r="J374" s="33">
        <v>27</v>
      </c>
      <c r="K374" s="33">
        <v>92</v>
      </c>
      <c r="L374" s="33">
        <v>7.4675324675324672</v>
      </c>
      <c r="M374" s="33">
        <v>2.1596768412055036</v>
      </c>
    </row>
    <row r="375" spans="2:13" ht="15" customHeight="1" x14ac:dyDescent="0.25">
      <c r="B375" s="31">
        <v>27</v>
      </c>
      <c r="C375" s="40">
        <v>31</v>
      </c>
      <c r="D375" s="40">
        <v>27</v>
      </c>
      <c r="E375" s="40">
        <v>29</v>
      </c>
      <c r="F375" s="31"/>
      <c r="G375" s="31"/>
      <c r="H375" s="31">
        <v>29</v>
      </c>
      <c r="I375" s="31">
        <v>27</v>
      </c>
      <c r="J375" s="33">
        <v>26</v>
      </c>
      <c r="K375" s="33">
        <v>92</v>
      </c>
      <c r="L375" s="33">
        <v>0</v>
      </c>
      <c r="M375" s="33">
        <v>2.6539278131634818</v>
      </c>
    </row>
    <row r="376" spans="2:13" ht="15" customHeight="1" x14ac:dyDescent="0.25">
      <c r="B376" s="31">
        <v>28</v>
      </c>
      <c r="C376" s="40">
        <v>32</v>
      </c>
      <c r="D376" s="40">
        <v>27</v>
      </c>
      <c r="E376" s="40">
        <v>29.5</v>
      </c>
      <c r="F376" s="31"/>
      <c r="G376" s="31"/>
      <c r="H376" s="31">
        <v>29</v>
      </c>
      <c r="I376" s="31">
        <v>27</v>
      </c>
      <c r="J376" s="33">
        <v>26</v>
      </c>
      <c r="K376" s="33">
        <v>92</v>
      </c>
      <c r="L376" s="33">
        <v>17.207792207792206</v>
      </c>
      <c r="M376" s="33">
        <v>3.0535105375869698</v>
      </c>
    </row>
    <row r="377" spans="2:13" ht="15" customHeight="1" x14ac:dyDescent="0.25">
      <c r="B377" s="31">
        <v>29</v>
      </c>
      <c r="C377" s="40">
        <v>28</v>
      </c>
      <c r="D377" s="40">
        <v>26</v>
      </c>
      <c r="E377" s="40">
        <v>27</v>
      </c>
      <c r="F377" s="31"/>
      <c r="G377" s="31"/>
      <c r="H377" s="31">
        <v>28.5</v>
      </c>
      <c r="I377" s="31">
        <v>26</v>
      </c>
      <c r="J377" s="33">
        <v>25</v>
      </c>
      <c r="K377" s="33">
        <v>92</v>
      </c>
      <c r="L377" s="33">
        <v>0</v>
      </c>
      <c r="M377" s="33">
        <v>2.5654635527246992</v>
      </c>
    </row>
    <row r="378" spans="2:13" ht="15" customHeight="1" x14ac:dyDescent="0.25">
      <c r="B378" s="31">
        <v>30</v>
      </c>
      <c r="C378" s="40">
        <v>31</v>
      </c>
      <c r="D378" s="40">
        <v>24</v>
      </c>
      <c r="E378" s="40">
        <v>27.5</v>
      </c>
      <c r="F378" s="31"/>
      <c r="G378" s="31"/>
      <c r="H378" s="31">
        <v>28</v>
      </c>
      <c r="I378" s="31">
        <v>25</v>
      </c>
      <c r="J378" s="33">
        <v>24</v>
      </c>
      <c r="K378" s="33">
        <v>92</v>
      </c>
      <c r="L378" s="33">
        <v>47.077922077922075</v>
      </c>
      <c r="M378" s="33">
        <v>12.576860506796812</v>
      </c>
    </row>
    <row r="379" spans="2:13" ht="15" customHeight="1" x14ac:dyDescent="0.25">
      <c r="B379" s="31">
        <v>31</v>
      </c>
      <c r="C379" s="32"/>
      <c r="D379" s="32"/>
      <c r="E379" s="32"/>
      <c r="F379" s="32"/>
      <c r="G379" s="32"/>
      <c r="H379" s="34"/>
      <c r="I379" s="34"/>
      <c r="J379" s="34"/>
      <c r="K379" s="34"/>
      <c r="L379" s="30"/>
      <c r="M379" s="30"/>
    </row>
    <row r="380" spans="2:13" ht="15" customHeight="1" x14ac:dyDescent="0.25">
      <c r="B380" s="29" t="s">
        <v>12</v>
      </c>
      <c r="C380" s="29"/>
      <c r="D380" s="29"/>
      <c r="E380" s="29"/>
      <c r="F380" s="29"/>
      <c r="G380" s="29"/>
      <c r="H380" s="29"/>
      <c r="I380" s="29"/>
      <c r="J380" s="29"/>
      <c r="K380" s="50" t="s">
        <v>25</v>
      </c>
      <c r="L380" s="49">
        <f>SUM(L349:L379)</f>
        <v>289.61038961038963</v>
      </c>
      <c r="M380" s="49">
        <f>SUM(M349:M379)</f>
        <v>123.65143702723319</v>
      </c>
    </row>
    <row r="381" spans="2:13" ht="15" customHeight="1" x14ac:dyDescent="0.25">
      <c r="B381" s="14" t="s">
        <v>13</v>
      </c>
    </row>
    <row r="387" spans="2:13" ht="15" customHeight="1" x14ac:dyDescent="0.25">
      <c r="B387" s="14" t="s">
        <v>0</v>
      </c>
    </row>
    <row r="388" spans="2:13" ht="15" customHeight="1" x14ac:dyDescent="0.25">
      <c r="B388" s="14"/>
    </row>
    <row r="389" spans="2:13" ht="33.75" customHeight="1" x14ac:dyDescent="0.25">
      <c r="B389" s="21">
        <v>43739</v>
      </c>
      <c r="C389" s="89" t="s">
        <v>18</v>
      </c>
      <c r="D389" s="90"/>
      <c r="E389" s="90"/>
      <c r="F389" s="91" t="s">
        <v>19</v>
      </c>
      <c r="G389" s="91"/>
      <c r="H389" s="91"/>
      <c r="I389" s="91" t="s">
        <v>20</v>
      </c>
      <c r="J389" s="90"/>
      <c r="K389" s="22" t="s">
        <v>1</v>
      </c>
      <c r="L389" s="22" t="s">
        <v>2</v>
      </c>
      <c r="M389" s="22" t="s">
        <v>24</v>
      </c>
    </row>
    <row r="390" spans="2:13" ht="30.75" customHeight="1" x14ac:dyDescent="0.25">
      <c r="B390" s="23" t="s">
        <v>3</v>
      </c>
      <c r="C390" s="22" t="s">
        <v>4</v>
      </c>
      <c r="D390" s="22" t="s">
        <v>5</v>
      </c>
      <c r="E390" s="22" t="s">
        <v>6</v>
      </c>
      <c r="F390" s="22" t="s">
        <v>7</v>
      </c>
      <c r="G390" s="22" t="s">
        <v>8</v>
      </c>
      <c r="H390" s="22" t="s">
        <v>9</v>
      </c>
      <c r="I390" s="22" t="s">
        <v>14</v>
      </c>
      <c r="J390" s="22" t="s">
        <v>10</v>
      </c>
      <c r="K390" s="22" t="s">
        <v>11</v>
      </c>
      <c r="L390" s="22" t="s">
        <v>15</v>
      </c>
      <c r="M390" s="22" t="s">
        <v>15</v>
      </c>
    </row>
    <row r="391" spans="2:13" ht="15" customHeight="1" x14ac:dyDescent="0.2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0"/>
      <c r="M391" s="20"/>
    </row>
    <row r="392" spans="2:13" ht="15" customHeight="1" x14ac:dyDescent="0.25">
      <c r="B392" s="31">
        <v>1</v>
      </c>
      <c r="C392" s="40">
        <v>29</v>
      </c>
      <c r="D392" s="40">
        <v>24</v>
      </c>
      <c r="E392" s="40">
        <v>26.5</v>
      </c>
      <c r="F392" s="40"/>
      <c r="G392" s="40"/>
      <c r="H392" s="40">
        <v>29</v>
      </c>
      <c r="I392" s="40">
        <v>25</v>
      </c>
      <c r="J392" s="33">
        <v>24</v>
      </c>
      <c r="K392" s="33">
        <v>92</v>
      </c>
      <c r="L392" s="33">
        <v>5.1948051948051948</v>
      </c>
      <c r="M392" s="33">
        <v>1.3023777354987547</v>
      </c>
    </row>
    <row r="393" spans="2:13" ht="15" customHeight="1" x14ac:dyDescent="0.25">
      <c r="B393" s="31">
        <v>2</v>
      </c>
      <c r="C393" s="40">
        <v>30</v>
      </c>
      <c r="D393" s="40">
        <v>23</v>
      </c>
      <c r="E393" s="40">
        <v>26.5</v>
      </c>
      <c r="F393" s="40"/>
      <c r="G393" s="40"/>
      <c r="H393" s="40">
        <v>28</v>
      </c>
      <c r="I393" s="40">
        <v>25</v>
      </c>
      <c r="J393" s="33">
        <v>24</v>
      </c>
      <c r="K393" s="33">
        <v>92</v>
      </c>
      <c r="L393" s="33">
        <v>178.57142857142858</v>
      </c>
      <c r="M393" s="33">
        <v>0.8</v>
      </c>
    </row>
    <row r="394" spans="2:13" ht="15" customHeight="1" x14ac:dyDescent="0.25">
      <c r="B394" s="31">
        <v>3</v>
      </c>
      <c r="C394" s="40">
        <v>32</v>
      </c>
      <c r="D394" s="40">
        <v>26.5</v>
      </c>
      <c r="E394" s="40">
        <v>29.25</v>
      </c>
      <c r="F394" s="40"/>
      <c r="G394" s="40"/>
      <c r="H394" s="40">
        <v>28</v>
      </c>
      <c r="I394" s="40">
        <v>28</v>
      </c>
      <c r="J394" s="33">
        <v>27</v>
      </c>
      <c r="K394" s="33">
        <v>92</v>
      </c>
      <c r="L394" s="33">
        <v>0</v>
      </c>
      <c r="M394" s="33">
        <v>3.2731776362349612</v>
      </c>
    </row>
    <row r="395" spans="2:13" ht="15" customHeight="1" x14ac:dyDescent="0.25">
      <c r="B395" s="31">
        <v>4</v>
      </c>
      <c r="C395" s="40">
        <v>32.5</v>
      </c>
      <c r="D395" s="40">
        <v>26.5</v>
      </c>
      <c r="E395" s="40">
        <v>29.5</v>
      </c>
      <c r="F395" s="40"/>
      <c r="G395" s="40"/>
      <c r="H395" s="40">
        <v>29</v>
      </c>
      <c r="I395" s="40">
        <v>30</v>
      </c>
      <c r="J395" s="33">
        <v>28</v>
      </c>
      <c r="K395" s="33">
        <v>85</v>
      </c>
      <c r="L395" s="33">
        <v>0</v>
      </c>
      <c r="M395" s="33">
        <v>2.6539278131634818</v>
      </c>
    </row>
    <row r="396" spans="2:13" ht="15" customHeight="1" x14ac:dyDescent="0.25">
      <c r="B396" s="31">
        <v>5</v>
      </c>
      <c r="C396" s="40">
        <v>33</v>
      </c>
      <c r="D396" s="40">
        <v>27</v>
      </c>
      <c r="E396" s="40">
        <v>30</v>
      </c>
      <c r="F396" s="40"/>
      <c r="G396" s="40"/>
      <c r="H396" s="40">
        <v>29.5</v>
      </c>
      <c r="I396" s="40">
        <v>29</v>
      </c>
      <c r="J396" s="33">
        <v>27</v>
      </c>
      <c r="K396" s="33">
        <v>85</v>
      </c>
      <c r="L396" s="33">
        <v>0</v>
      </c>
      <c r="M396" s="33">
        <v>3.0077848549186128</v>
      </c>
    </row>
    <row r="397" spans="2:13" ht="15" customHeight="1" x14ac:dyDescent="0.25">
      <c r="B397" s="31">
        <v>6</v>
      </c>
      <c r="C397" s="40">
        <v>34</v>
      </c>
      <c r="D397" s="40">
        <v>27</v>
      </c>
      <c r="E397" s="40">
        <v>30.5</v>
      </c>
      <c r="F397" s="40"/>
      <c r="G397" s="40"/>
      <c r="H397" s="40">
        <v>29</v>
      </c>
      <c r="I397" s="40">
        <v>30</v>
      </c>
      <c r="J397" s="33">
        <v>28</v>
      </c>
      <c r="K397" s="33">
        <v>85</v>
      </c>
      <c r="L397" s="33">
        <v>3.2467532467532467</v>
      </c>
      <c r="M397" s="33">
        <v>2.8928962049981157</v>
      </c>
    </row>
    <row r="398" spans="2:13" ht="15" customHeight="1" x14ac:dyDescent="0.25">
      <c r="B398" s="31">
        <v>7</v>
      </c>
      <c r="C398" s="40">
        <v>32.5</v>
      </c>
      <c r="D398" s="40">
        <v>26.5</v>
      </c>
      <c r="E398" s="40">
        <v>29.5</v>
      </c>
      <c r="F398" s="40"/>
      <c r="G398" s="40"/>
      <c r="H398" s="40">
        <v>29.5</v>
      </c>
      <c r="I398" s="40">
        <v>30</v>
      </c>
      <c r="J398" s="33">
        <v>27</v>
      </c>
      <c r="K398" s="33">
        <v>78</v>
      </c>
      <c r="L398" s="33">
        <v>0</v>
      </c>
      <c r="M398" s="33">
        <v>3.0962491153573954</v>
      </c>
    </row>
    <row r="399" spans="2:13" ht="15" customHeight="1" x14ac:dyDescent="0.25">
      <c r="B399" s="31">
        <v>8</v>
      </c>
      <c r="C399" s="40">
        <v>34</v>
      </c>
      <c r="D399" s="40">
        <v>27</v>
      </c>
      <c r="E399" s="40">
        <v>30.5</v>
      </c>
      <c r="F399" s="40"/>
      <c r="G399" s="40"/>
      <c r="H399" s="40">
        <v>29</v>
      </c>
      <c r="I399" s="40">
        <v>27</v>
      </c>
      <c r="J399" s="33">
        <v>26</v>
      </c>
      <c r="K399" s="33">
        <v>92</v>
      </c>
      <c r="L399" s="33">
        <v>0</v>
      </c>
      <c r="M399" s="33">
        <v>3.2731776362349612</v>
      </c>
    </row>
    <row r="400" spans="2:13" ht="15" customHeight="1" x14ac:dyDescent="0.25">
      <c r="B400" s="31">
        <v>9</v>
      </c>
      <c r="C400" s="40">
        <v>31.5</v>
      </c>
      <c r="D400" s="40">
        <v>27</v>
      </c>
      <c r="E400" s="40">
        <v>29.25</v>
      </c>
      <c r="F400" s="40"/>
      <c r="G400" s="40"/>
      <c r="H400" s="40">
        <v>29</v>
      </c>
      <c r="I400" s="40">
        <v>31</v>
      </c>
      <c r="J400" s="33">
        <v>28</v>
      </c>
      <c r="K400" s="33">
        <v>79</v>
      </c>
      <c r="L400" s="33">
        <v>0</v>
      </c>
      <c r="M400" s="33">
        <v>2.6539278131634818</v>
      </c>
    </row>
    <row r="401" spans="2:13" ht="15" customHeight="1" x14ac:dyDescent="0.25">
      <c r="B401" s="31">
        <v>10</v>
      </c>
      <c r="C401" s="40">
        <v>32</v>
      </c>
      <c r="D401" s="40">
        <v>24</v>
      </c>
      <c r="E401" s="40">
        <v>28</v>
      </c>
      <c r="F401" s="40"/>
      <c r="G401" s="40"/>
      <c r="H401" s="40">
        <v>28</v>
      </c>
      <c r="I401" s="40">
        <v>26</v>
      </c>
      <c r="J401" s="33">
        <v>25</v>
      </c>
      <c r="K401" s="33">
        <v>92</v>
      </c>
      <c r="L401" s="33">
        <v>17.207792207792206</v>
      </c>
      <c r="M401" s="33">
        <v>3.0535105375869698</v>
      </c>
    </row>
    <row r="402" spans="2:13" ht="15" customHeight="1" x14ac:dyDescent="0.25">
      <c r="B402" s="31">
        <v>11</v>
      </c>
      <c r="C402" s="40">
        <v>29</v>
      </c>
      <c r="D402" s="40">
        <v>24</v>
      </c>
      <c r="E402" s="40">
        <v>26.5</v>
      </c>
      <c r="F402" s="40"/>
      <c r="G402" s="40"/>
      <c r="H402" s="40">
        <v>28.5</v>
      </c>
      <c r="I402" s="40">
        <v>25</v>
      </c>
      <c r="J402" s="33">
        <v>24</v>
      </c>
      <c r="K402" s="33">
        <v>92</v>
      </c>
      <c r="L402" s="33">
        <v>0</v>
      </c>
      <c r="M402" s="33">
        <v>2.5654635527246992</v>
      </c>
    </row>
    <row r="403" spans="2:13" ht="15" customHeight="1" x14ac:dyDescent="0.25">
      <c r="B403" s="31">
        <v>12</v>
      </c>
      <c r="C403" s="40">
        <v>32</v>
      </c>
      <c r="D403" s="40">
        <v>25</v>
      </c>
      <c r="E403" s="40">
        <v>28.5</v>
      </c>
      <c r="F403" s="40"/>
      <c r="G403" s="40"/>
      <c r="H403" s="40">
        <v>28</v>
      </c>
      <c r="I403" s="40">
        <v>29</v>
      </c>
      <c r="J403" s="33">
        <v>25</v>
      </c>
      <c r="K403" s="33">
        <v>92</v>
      </c>
      <c r="L403" s="33">
        <v>0</v>
      </c>
      <c r="M403" s="33">
        <v>2.9193205944798302</v>
      </c>
    </row>
    <row r="404" spans="2:13" ht="15" customHeight="1" x14ac:dyDescent="0.25">
      <c r="B404" s="31">
        <v>13</v>
      </c>
      <c r="C404" s="40">
        <v>33</v>
      </c>
      <c r="D404" s="40">
        <v>23</v>
      </c>
      <c r="E404" s="40">
        <v>28</v>
      </c>
      <c r="F404" s="40"/>
      <c r="G404" s="40"/>
      <c r="H404" s="40">
        <v>28</v>
      </c>
      <c r="I404" s="40">
        <v>28</v>
      </c>
      <c r="J404" s="33">
        <v>26</v>
      </c>
      <c r="K404" s="33">
        <v>85</v>
      </c>
      <c r="L404" s="33">
        <v>0</v>
      </c>
      <c r="M404" s="33">
        <v>3.3616418966737438</v>
      </c>
    </row>
    <row r="405" spans="2:13" ht="15" customHeight="1" x14ac:dyDescent="0.25">
      <c r="B405" s="31">
        <v>14</v>
      </c>
      <c r="C405" s="40">
        <v>33</v>
      </c>
      <c r="D405" s="40">
        <v>23</v>
      </c>
      <c r="E405" s="40">
        <v>28</v>
      </c>
      <c r="F405" s="40"/>
      <c r="G405" s="40"/>
      <c r="H405" s="40">
        <v>28</v>
      </c>
      <c r="I405" s="40">
        <v>27</v>
      </c>
      <c r="J405" s="33">
        <v>25</v>
      </c>
      <c r="K405" s="33">
        <v>84</v>
      </c>
      <c r="L405" s="33">
        <v>0</v>
      </c>
      <c r="M405" s="33">
        <v>3.7154989384288748</v>
      </c>
    </row>
    <row r="406" spans="2:13" ht="15" customHeight="1" x14ac:dyDescent="0.25">
      <c r="B406" s="31">
        <v>15</v>
      </c>
      <c r="C406" s="40">
        <v>33.5</v>
      </c>
      <c r="D406" s="40">
        <v>23.5</v>
      </c>
      <c r="E406" s="40">
        <v>28.5</v>
      </c>
      <c r="F406" s="40"/>
      <c r="G406" s="40"/>
      <c r="H406" s="40">
        <v>28.5</v>
      </c>
      <c r="I406" s="40">
        <v>28</v>
      </c>
      <c r="J406" s="33">
        <v>26</v>
      </c>
      <c r="K406" s="33">
        <v>85</v>
      </c>
      <c r="L406" s="33">
        <v>0</v>
      </c>
      <c r="M406" s="33">
        <v>3.8039631988676574</v>
      </c>
    </row>
    <row r="407" spans="2:13" ht="15" customHeight="1" x14ac:dyDescent="0.25">
      <c r="B407" s="31">
        <v>16</v>
      </c>
      <c r="C407" s="40">
        <v>34</v>
      </c>
      <c r="D407" s="40">
        <v>24</v>
      </c>
      <c r="E407" s="40">
        <v>29</v>
      </c>
      <c r="F407" s="40"/>
      <c r="G407" s="40"/>
      <c r="H407" s="40">
        <v>29</v>
      </c>
      <c r="I407" s="40">
        <v>27</v>
      </c>
      <c r="J407" s="33">
        <v>26</v>
      </c>
      <c r="K407" s="33">
        <v>92</v>
      </c>
      <c r="L407" s="33">
        <v>0</v>
      </c>
      <c r="M407" s="33">
        <v>3.8924274593064401</v>
      </c>
    </row>
    <row r="408" spans="2:13" ht="15" customHeight="1" x14ac:dyDescent="0.25">
      <c r="B408" s="31">
        <v>17</v>
      </c>
      <c r="C408" s="40">
        <v>30</v>
      </c>
      <c r="D408" s="40">
        <v>24</v>
      </c>
      <c r="E408" s="40">
        <v>27</v>
      </c>
      <c r="F408" s="40"/>
      <c r="G408" s="40"/>
      <c r="H408" s="40">
        <v>28</v>
      </c>
      <c r="I408" s="40">
        <v>28</v>
      </c>
      <c r="J408" s="33">
        <v>26</v>
      </c>
      <c r="K408" s="33">
        <v>85</v>
      </c>
      <c r="L408" s="33">
        <v>1.948051948051948</v>
      </c>
      <c r="M408" s="33">
        <v>1.0634093436641208</v>
      </c>
    </row>
    <row r="409" spans="2:13" ht="15" customHeight="1" x14ac:dyDescent="0.25">
      <c r="B409" s="31">
        <v>18</v>
      </c>
      <c r="C409" s="40">
        <v>34</v>
      </c>
      <c r="D409" s="40">
        <v>24</v>
      </c>
      <c r="E409" s="40">
        <v>29</v>
      </c>
      <c r="F409" s="40"/>
      <c r="G409" s="40"/>
      <c r="H409" s="40">
        <v>29</v>
      </c>
      <c r="I409" s="40">
        <v>29</v>
      </c>
      <c r="J409" s="33">
        <v>27</v>
      </c>
      <c r="K409" s="33">
        <v>85</v>
      </c>
      <c r="L409" s="33">
        <v>0</v>
      </c>
      <c r="M409" s="33">
        <v>2.9193205944798302</v>
      </c>
    </row>
    <row r="410" spans="2:13" ht="15" customHeight="1" x14ac:dyDescent="0.25">
      <c r="B410" s="31">
        <v>19</v>
      </c>
      <c r="C410" s="40">
        <v>35</v>
      </c>
      <c r="D410" s="40">
        <v>24</v>
      </c>
      <c r="E410" s="40">
        <v>29.5</v>
      </c>
      <c r="F410" s="40"/>
      <c r="G410" s="40"/>
      <c r="H410" s="40">
        <v>28.5</v>
      </c>
      <c r="I410" s="40">
        <v>30</v>
      </c>
      <c r="J410" s="33">
        <v>27</v>
      </c>
      <c r="K410" s="33">
        <v>78</v>
      </c>
      <c r="L410" s="33">
        <v>0</v>
      </c>
      <c r="M410" s="33">
        <v>3.4501061571125264</v>
      </c>
    </row>
    <row r="411" spans="2:13" ht="15" customHeight="1" x14ac:dyDescent="0.25">
      <c r="B411" s="31">
        <v>20</v>
      </c>
      <c r="C411" s="40">
        <v>34</v>
      </c>
      <c r="D411" s="40">
        <v>24.5</v>
      </c>
      <c r="E411" s="40">
        <v>29.25</v>
      </c>
      <c r="F411" s="40"/>
      <c r="G411" s="40"/>
      <c r="H411" s="40">
        <v>29</v>
      </c>
      <c r="I411" s="40">
        <v>30</v>
      </c>
      <c r="J411" s="33">
        <v>28</v>
      </c>
      <c r="K411" s="33">
        <v>85</v>
      </c>
      <c r="L411" s="33">
        <v>0</v>
      </c>
      <c r="M411" s="33">
        <v>3.3616418966737438</v>
      </c>
    </row>
    <row r="412" spans="2:13" ht="15" customHeight="1" x14ac:dyDescent="0.25">
      <c r="B412" s="31">
        <v>21</v>
      </c>
      <c r="C412" s="40">
        <v>34.5</v>
      </c>
      <c r="D412" s="40">
        <v>24</v>
      </c>
      <c r="E412" s="40">
        <v>29.25</v>
      </c>
      <c r="F412" s="40"/>
      <c r="G412" s="40"/>
      <c r="H412" s="40">
        <v>28.5</v>
      </c>
      <c r="I412" s="40">
        <v>28</v>
      </c>
      <c r="J412" s="33">
        <v>26</v>
      </c>
      <c r="K412" s="33">
        <v>85</v>
      </c>
      <c r="L412" s="33">
        <v>0</v>
      </c>
      <c r="M412" s="33">
        <v>3.5385704175513091</v>
      </c>
    </row>
    <row r="413" spans="2:13" ht="15" customHeight="1" x14ac:dyDescent="0.25">
      <c r="B413" s="31">
        <v>22</v>
      </c>
      <c r="C413" s="40">
        <v>33</v>
      </c>
      <c r="D413" s="40">
        <v>23.5</v>
      </c>
      <c r="E413" s="40">
        <v>28.25</v>
      </c>
      <c r="F413" s="40"/>
      <c r="G413" s="40"/>
      <c r="H413" s="40">
        <v>28.5</v>
      </c>
      <c r="I413" s="40">
        <v>27</v>
      </c>
      <c r="J413" s="33">
        <v>26</v>
      </c>
      <c r="K413" s="33">
        <v>92</v>
      </c>
      <c r="L413" s="33">
        <v>2.9220779220779223</v>
      </c>
      <c r="M413" s="33">
        <v>2.037435317690095</v>
      </c>
    </row>
    <row r="414" spans="2:13" ht="15" customHeight="1" x14ac:dyDescent="0.25">
      <c r="B414" s="31">
        <v>23</v>
      </c>
      <c r="C414" s="40">
        <v>32</v>
      </c>
      <c r="D414" s="40">
        <v>23.5</v>
      </c>
      <c r="E414" s="40">
        <v>27.75</v>
      </c>
      <c r="F414" s="40"/>
      <c r="G414" s="40"/>
      <c r="H414" s="40">
        <v>28</v>
      </c>
      <c r="I414" s="40">
        <v>28</v>
      </c>
      <c r="J414" s="33">
        <v>27</v>
      </c>
      <c r="K414" s="33">
        <v>92</v>
      </c>
      <c r="L414" s="33">
        <v>0</v>
      </c>
      <c r="M414" s="33">
        <v>2.6539278131634818</v>
      </c>
    </row>
    <row r="415" spans="2:13" ht="15" customHeight="1" x14ac:dyDescent="0.25">
      <c r="B415" s="31">
        <v>24</v>
      </c>
      <c r="C415" s="40">
        <v>31</v>
      </c>
      <c r="D415" s="40">
        <v>22.5</v>
      </c>
      <c r="E415" s="40">
        <v>26.75</v>
      </c>
      <c r="F415" s="40"/>
      <c r="G415" s="40"/>
      <c r="H415" s="40">
        <v>28</v>
      </c>
      <c r="I415" s="40">
        <v>27</v>
      </c>
      <c r="J415" s="33">
        <v>26</v>
      </c>
      <c r="K415" s="33">
        <v>92</v>
      </c>
      <c r="L415" s="33">
        <v>9.4155844155844157</v>
      </c>
      <c r="M415" s="33">
        <v>2.3384435804817976</v>
      </c>
    </row>
    <row r="416" spans="2:13" ht="15" customHeight="1" x14ac:dyDescent="0.25">
      <c r="B416" s="31">
        <v>25</v>
      </c>
      <c r="C416" s="40">
        <v>23</v>
      </c>
      <c r="D416" s="40">
        <v>21</v>
      </c>
      <c r="E416" s="40">
        <v>22</v>
      </c>
      <c r="F416" s="40"/>
      <c r="G416" s="40"/>
      <c r="H416" s="40">
        <v>27</v>
      </c>
      <c r="I416" s="40">
        <v>23</v>
      </c>
      <c r="J416" s="33">
        <v>22</v>
      </c>
      <c r="K416" s="33">
        <v>91</v>
      </c>
      <c r="L416" s="33">
        <v>11.363636363636363</v>
      </c>
      <c r="M416" s="33">
        <v>0.92485363186000136</v>
      </c>
    </row>
    <row r="417" spans="2:13" ht="15" customHeight="1" x14ac:dyDescent="0.25">
      <c r="B417" s="31">
        <v>26</v>
      </c>
      <c r="C417" s="40">
        <v>25</v>
      </c>
      <c r="D417" s="40">
        <v>21</v>
      </c>
      <c r="E417" s="40">
        <v>23</v>
      </c>
      <c r="F417" s="40"/>
      <c r="G417" s="40"/>
      <c r="H417" s="40">
        <v>27</v>
      </c>
      <c r="I417" s="40">
        <v>23</v>
      </c>
      <c r="J417" s="33">
        <v>22</v>
      </c>
      <c r="K417" s="33">
        <v>91</v>
      </c>
      <c r="L417" s="33">
        <v>29.545454545454547</v>
      </c>
      <c r="M417" s="33">
        <v>3.1831049346972939</v>
      </c>
    </row>
    <row r="418" spans="2:13" ht="15" customHeight="1" x14ac:dyDescent="0.25">
      <c r="B418" s="31">
        <v>27</v>
      </c>
      <c r="C418" s="40">
        <v>26</v>
      </c>
      <c r="D418" s="40">
        <v>22</v>
      </c>
      <c r="E418" s="40">
        <v>24</v>
      </c>
      <c r="F418" s="40"/>
      <c r="G418" s="40"/>
      <c r="H418" s="40">
        <v>26.5</v>
      </c>
      <c r="I418" s="40">
        <v>22</v>
      </c>
      <c r="J418" s="33">
        <v>21</v>
      </c>
      <c r="K418" s="33">
        <v>91</v>
      </c>
      <c r="L418" s="33">
        <v>0</v>
      </c>
      <c r="M418" s="33">
        <v>1.7692852087756545</v>
      </c>
    </row>
    <row r="419" spans="2:13" ht="15" customHeight="1" x14ac:dyDescent="0.25">
      <c r="B419" s="31">
        <v>28</v>
      </c>
      <c r="C419" s="40">
        <v>28</v>
      </c>
      <c r="D419" s="40">
        <v>21</v>
      </c>
      <c r="E419" s="40">
        <v>24.5</v>
      </c>
      <c r="F419" s="40"/>
      <c r="G419" s="40"/>
      <c r="H419" s="40">
        <v>26</v>
      </c>
      <c r="I419" s="40">
        <v>26</v>
      </c>
      <c r="J419" s="33">
        <v>25</v>
      </c>
      <c r="K419" s="33">
        <v>92</v>
      </c>
      <c r="L419" s="33">
        <v>0</v>
      </c>
      <c r="M419" s="33">
        <v>2.4769992922859165</v>
      </c>
    </row>
    <row r="420" spans="2:13" ht="15" customHeight="1" x14ac:dyDescent="0.25">
      <c r="B420" s="31">
        <v>29</v>
      </c>
      <c r="C420" s="40">
        <v>30</v>
      </c>
      <c r="D420" s="40">
        <v>22</v>
      </c>
      <c r="E420" s="40">
        <v>26</v>
      </c>
      <c r="F420" s="40"/>
      <c r="G420" s="40"/>
      <c r="H420" s="40">
        <v>26</v>
      </c>
      <c r="I420" s="40">
        <v>25</v>
      </c>
      <c r="J420" s="33">
        <v>24</v>
      </c>
      <c r="K420" s="33">
        <v>91</v>
      </c>
      <c r="L420" s="33">
        <v>0</v>
      </c>
      <c r="M420" s="33">
        <v>3.1847133757961785</v>
      </c>
    </row>
    <row r="421" spans="2:13" ht="15" customHeight="1" x14ac:dyDescent="0.25">
      <c r="B421" s="31">
        <v>30</v>
      </c>
      <c r="C421" s="40">
        <v>31</v>
      </c>
      <c r="D421" s="40">
        <v>22</v>
      </c>
      <c r="E421" s="40">
        <v>26.5</v>
      </c>
      <c r="F421" s="40"/>
      <c r="G421" s="40"/>
      <c r="H421" s="40">
        <v>26</v>
      </c>
      <c r="I421" s="40">
        <v>27</v>
      </c>
      <c r="J421" s="33">
        <v>26</v>
      </c>
      <c r="K421" s="33">
        <v>92</v>
      </c>
      <c r="L421" s="33">
        <v>0</v>
      </c>
      <c r="M421" s="33">
        <v>2.6539278131634818</v>
      </c>
    </row>
    <row r="422" spans="2:13" ht="15" customHeight="1" x14ac:dyDescent="0.25">
      <c r="B422" s="31">
        <v>31</v>
      </c>
      <c r="C422" s="40">
        <v>31</v>
      </c>
      <c r="D422" s="40">
        <v>22</v>
      </c>
      <c r="E422" s="40">
        <v>26.5</v>
      </c>
      <c r="F422" s="40"/>
      <c r="G422" s="40"/>
      <c r="H422" s="40">
        <v>26</v>
      </c>
      <c r="I422" s="40">
        <v>26</v>
      </c>
      <c r="J422" s="33">
        <v>24</v>
      </c>
      <c r="K422" s="33">
        <v>84</v>
      </c>
      <c r="L422" s="33">
        <v>0</v>
      </c>
      <c r="M422" s="33">
        <v>2.9193205944798302</v>
      </c>
    </row>
    <row r="423" spans="2:13" ht="15" customHeight="1" x14ac:dyDescent="0.25">
      <c r="B423" s="29" t="s">
        <v>12</v>
      </c>
      <c r="C423" s="29"/>
      <c r="D423" s="29"/>
      <c r="E423" s="29"/>
      <c r="F423" s="29"/>
      <c r="G423" s="29"/>
      <c r="H423" s="29"/>
      <c r="I423" s="29"/>
      <c r="J423" s="29"/>
      <c r="K423" s="50" t="s">
        <v>25</v>
      </c>
      <c r="L423" s="49">
        <f>SUM(L392:L422)</f>
        <v>259.41558441558448</v>
      </c>
      <c r="M423" s="49">
        <f>SUM(M392:M422)</f>
        <v>84.740404959513228</v>
      </c>
    </row>
    <row r="424" spans="2:13" ht="15" customHeight="1" x14ac:dyDescent="0.25">
      <c r="B424" s="14" t="s">
        <v>13</v>
      </c>
    </row>
    <row r="429" spans="2:13" ht="15" customHeight="1" x14ac:dyDescent="0.25">
      <c r="B429" s="14" t="s">
        <v>0</v>
      </c>
    </row>
    <row r="430" spans="2:13" ht="15" customHeight="1" x14ac:dyDescent="0.25">
      <c r="B430" s="14"/>
    </row>
    <row r="431" spans="2:13" ht="30" customHeight="1" x14ac:dyDescent="0.25">
      <c r="B431" s="21">
        <v>43770</v>
      </c>
      <c r="C431" s="89" t="s">
        <v>18</v>
      </c>
      <c r="D431" s="90"/>
      <c r="E431" s="90"/>
      <c r="F431" s="91" t="s">
        <v>19</v>
      </c>
      <c r="G431" s="91"/>
      <c r="H431" s="91"/>
      <c r="I431" s="91" t="s">
        <v>20</v>
      </c>
      <c r="J431" s="90"/>
      <c r="K431" s="22" t="s">
        <v>1</v>
      </c>
      <c r="L431" s="22" t="s">
        <v>2</v>
      </c>
      <c r="M431" s="22" t="s">
        <v>24</v>
      </c>
    </row>
    <row r="432" spans="2:13" ht="27" customHeight="1" x14ac:dyDescent="0.25">
      <c r="B432" s="23" t="s">
        <v>3</v>
      </c>
      <c r="C432" s="22" t="s">
        <v>4</v>
      </c>
      <c r="D432" s="22" t="s">
        <v>5</v>
      </c>
      <c r="E432" s="22" t="s">
        <v>6</v>
      </c>
      <c r="F432" s="22" t="s">
        <v>7</v>
      </c>
      <c r="G432" s="22" t="s">
        <v>8</v>
      </c>
      <c r="H432" s="22" t="s">
        <v>9</v>
      </c>
      <c r="I432" s="22" t="s">
        <v>14</v>
      </c>
      <c r="J432" s="22" t="s">
        <v>10</v>
      </c>
      <c r="K432" s="22" t="s">
        <v>11</v>
      </c>
      <c r="L432" s="22" t="s">
        <v>15</v>
      </c>
      <c r="M432" s="22" t="s">
        <v>15</v>
      </c>
    </row>
    <row r="433" spans="2:13" ht="15" customHeight="1" x14ac:dyDescent="0.25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30"/>
      <c r="M433" s="30"/>
    </row>
    <row r="434" spans="2:13" ht="15" customHeight="1" x14ac:dyDescent="0.25">
      <c r="B434" s="31">
        <v>1</v>
      </c>
      <c r="C434" s="40">
        <v>31</v>
      </c>
      <c r="D434" s="40">
        <v>22.5</v>
      </c>
      <c r="E434" s="40">
        <v>26.75</v>
      </c>
      <c r="F434" s="31"/>
      <c r="G434" s="31"/>
      <c r="H434" s="29">
        <v>26.5</v>
      </c>
      <c r="I434" s="29">
        <v>27</v>
      </c>
      <c r="J434" s="29">
        <v>25</v>
      </c>
      <c r="K434" s="29">
        <v>84</v>
      </c>
      <c r="L434" s="83">
        <v>0</v>
      </c>
      <c r="M434" s="38">
        <v>2.8308563340410475</v>
      </c>
    </row>
    <row r="435" spans="2:13" ht="15" customHeight="1" x14ac:dyDescent="0.25">
      <c r="B435" s="31">
        <v>2</v>
      </c>
      <c r="C435" s="40">
        <v>31</v>
      </c>
      <c r="D435" s="40">
        <v>22</v>
      </c>
      <c r="E435" s="40">
        <v>26.5</v>
      </c>
      <c r="F435" s="31"/>
      <c r="G435" s="31"/>
      <c r="H435" s="29">
        <v>26</v>
      </c>
      <c r="I435" s="29">
        <v>26</v>
      </c>
      <c r="J435" s="29">
        <v>25</v>
      </c>
      <c r="K435" s="29">
        <v>92</v>
      </c>
      <c r="L435" s="83">
        <v>0</v>
      </c>
      <c r="M435" s="38">
        <v>2.8750884642604388</v>
      </c>
    </row>
    <row r="436" spans="2:13" ht="15" customHeight="1" x14ac:dyDescent="0.25">
      <c r="B436" s="31">
        <v>3</v>
      </c>
      <c r="C436" s="40">
        <v>32</v>
      </c>
      <c r="D436" s="40">
        <v>21</v>
      </c>
      <c r="E436" s="40">
        <v>26.5</v>
      </c>
      <c r="F436" s="31"/>
      <c r="G436" s="31"/>
      <c r="H436" s="29">
        <v>26</v>
      </c>
      <c r="I436" s="29">
        <v>27</v>
      </c>
      <c r="J436" s="29">
        <v>26</v>
      </c>
      <c r="K436" s="29">
        <v>92</v>
      </c>
      <c r="L436" s="83">
        <v>0</v>
      </c>
      <c r="M436" s="38">
        <v>3.4501061571125264</v>
      </c>
    </row>
    <row r="437" spans="2:13" ht="15" customHeight="1" x14ac:dyDescent="0.25">
      <c r="B437" s="31">
        <v>4</v>
      </c>
      <c r="C437" s="40">
        <v>30</v>
      </c>
      <c r="D437" s="40">
        <v>20</v>
      </c>
      <c r="E437" s="40">
        <v>25</v>
      </c>
      <c r="F437" s="31"/>
      <c r="G437" s="31"/>
      <c r="H437" s="29">
        <v>25.5</v>
      </c>
      <c r="I437" s="29">
        <v>26</v>
      </c>
      <c r="J437" s="29">
        <v>24</v>
      </c>
      <c r="K437" s="29">
        <v>84</v>
      </c>
      <c r="L437" s="83">
        <v>0</v>
      </c>
      <c r="M437" s="38">
        <v>2.4769992922859165</v>
      </c>
    </row>
    <row r="438" spans="2:13" ht="15" customHeight="1" x14ac:dyDescent="0.25">
      <c r="B438" s="31">
        <v>5</v>
      </c>
      <c r="C438" s="40">
        <v>31</v>
      </c>
      <c r="D438" s="40">
        <v>21</v>
      </c>
      <c r="E438" s="40">
        <v>26</v>
      </c>
      <c r="F438" s="31"/>
      <c r="G438" s="31"/>
      <c r="H438" s="29">
        <v>25.5</v>
      </c>
      <c r="I438" s="29">
        <v>27</v>
      </c>
      <c r="J438" s="29">
        <v>25</v>
      </c>
      <c r="K438" s="29">
        <v>84</v>
      </c>
      <c r="L438" s="83">
        <v>0</v>
      </c>
      <c r="M438" s="38">
        <v>2.3885350318471339</v>
      </c>
    </row>
    <row r="439" spans="2:13" ht="15" customHeight="1" x14ac:dyDescent="0.25">
      <c r="B439" s="31">
        <v>6</v>
      </c>
      <c r="C439" s="40">
        <v>30.5</v>
      </c>
      <c r="D439" s="40">
        <v>21</v>
      </c>
      <c r="E439" s="40">
        <v>25.75</v>
      </c>
      <c r="F439" s="31"/>
      <c r="G439" s="31"/>
      <c r="H439" s="29">
        <v>25.5</v>
      </c>
      <c r="I439" s="29">
        <v>26</v>
      </c>
      <c r="J439" s="29">
        <v>25</v>
      </c>
      <c r="K439" s="29">
        <v>92</v>
      </c>
      <c r="L439" s="83">
        <v>0</v>
      </c>
      <c r="M439" s="38">
        <v>2.2116065109695682</v>
      </c>
    </row>
    <row r="440" spans="2:13" ht="15" customHeight="1" x14ac:dyDescent="0.25">
      <c r="B440" s="31">
        <v>7</v>
      </c>
      <c r="C440" s="40">
        <v>31</v>
      </c>
      <c r="D440" s="40">
        <v>20</v>
      </c>
      <c r="E440" s="40">
        <v>25.5</v>
      </c>
      <c r="F440" s="31"/>
      <c r="G440" s="31"/>
      <c r="H440" s="29">
        <v>25</v>
      </c>
      <c r="I440" s="29">
        <v>26</v>
      </c>
      <c r="J440" s="29">
        <v>24</v>
      </c>
      <c r="K440" s="29">
        <v>84</v>
      </c>
      <c r="L440" s="83">
        <v>0</v>
      </c>
      <c r="M440" s="38">
        <v>1.7692852087756545</v>
      </c>
    </row>
    <row r="441" spans="2:13" ht="15" customHeight="1" x14ac:dyDescent="0.25">
      <c r="B441" s="31">
        <v>8</v>
      </c>
      <c r="C441" s="40">
        <v>31</v>
      </c>
      <c r="D441" s="40">
        <v>20</v>
      </c>
      <c r="E441" s="40">
        <v>25.5</v>
      </c>
      <c r="F441" s="31"/>
      <c r="G441" s="31"/>
      <c r="H441" s="29">
        <v>25.5</v>
      </c>
      <c r="I441" s="29">
        <v>25</v>
      </c>
      <c r="J441" s="29">
        <v>24</v>
      </c>
      <c r="K441" s="29">
        <v>92</v>
      </c>
      <c r="L441" s="83">
        <v>0</v>
      </c>
      <c r="M441" s="38">
        <v>2.0346779900920029</v>
      </c>
    </row>
    <row r="442" spans="2:13" ht="15" customHeight="1" x14ac:dyDescent="0.25">
      <c r="B442" s="31">
        <v>9</v>
      </c>
      <c r="C442" s="40">
        <v>28.5</v>
      </c>
      <c r="D442" s="40">
        <v>23</v>
      </c>
      <c r="E442" s="40">
        <v>25.75</v>
      </c>
      <c r="F442" s="31"/>
      <c r="G442" s="31"/>
      <c r="H442" s="29">
        <v>25</v>
      </c>
      <c r="I442" s="29">
        <v>24</v>
      </c>
      <c r="J442" s="29">
        <v>23</v>
      </c>
      <c r="K442" s="29">
        <v>91</v>
      </c>
      <c r="L442" s="83">
        <v>5.8441558441558445</v>
      </c>
      <c r="M442" s="38">
        <v>1.4209428222167082</v>
      </c>
    </row>
    <row r="443" spans="2:13" ht="15" customHeight="1" x14ac:dyDescent="0.25">
      <c r="B443" s="31">
        <v>10</v>
      </c>
      <c r="C443" s="40">
        <v>26</v>
      </c>
      <c r="D443" s="40">
        <v>23</v>
      </c>
      <c r="E443" s="40">
        <v>24.5</v>
      </c>
      <c r="F443" s="31"/>
      <c r="G443" s="31"/>
      <c r="H443" s="29">
        <v>25.5</v>
      </c>
      <c r="I443" s="29">
        <v>24</v>
      </c>
      <c r="J443" s="29">
        <v>23</v>
      </c>
      <c r="K443" s="29">
        <v>91</v>
      </c>
      <c r="L443" s="83">
        <v>15.909090909090908</v>
      </c>
      <c r="M443" s="38">
        <v>4.1433442707328041</v>
      </c>
    </row>
    <row r="444" spans="2:13" ht="15" customHeight="1" x14ac:dyDescent="0.25">
      <c r="B444" s="31">
        <v>11</v>
      </c>
      <c r="C444" s="40">
        <v>26.5</v>
      </c>
      <c r="D444" s="40">
        <v>22</v>
      </c>
      <c r="E444" s="40">
        <v>24.25</v>
      </c>
      <c r="F444" s="31"/>
      <c r="G444" s="31"/>
      <c r="H444" s="29">
        <v>25.5</v>
      </c>
      <c r="I444" s="29">
        <v>26</v>
      </c>
      <c r="J444" s="29">
        <v>24</v>
      </c>
      <c r="K444" s="29">
        <v>84</v>
      </c>
      <c r="L444" s="83">
        <v>1.948051948051948</v>
      </c>
      <c r="M444" s="38">
        <v>1.0634093436641208</v>
      </c>
    </row>
    <row r="445" spans="2:13" ht="15" customHeight="1" x14ac:dyDescent="0.25">
      <c r="B445" s="31">
        <v>12</v>
      </c>
      <c r="C445" s="40">
        <v>30</v>
      </c>
      <c r="D445" s="40">
        <v>19</v>
      </c>
      <c r="E445" s="40">
        <v>24.5</v>
      </c>
      <c r="F445" s="31"/>
      <c r="G445" s="31"/>
      <c r="H445" s="29">
        <v>25</v>
      </c>
      <c r="I445" s="29">
        <v>26</v>
      </c>
      <c r="J445" s="29">
        <v>24</v>
      </c>
      <c r="K445" s="29">
        <v>84</v>
      </c>
      <c r="L445" s="83">
        <v>0</v>
      </c>
      <c r="M445" s="38">
        <v>2.4769992922859165</v>
      </c>
    </row>
    <row r="446" spans="2:13" ht="15" customHeight="1" x14ac:dyDescent="0.25">
      <c r="B446" s="31">
        <v>13</v>
      </c>
      <c r="C446" s="40">
        <v>30</v>
      </c>
      <c r="D446" s="40">
        <v>20</v>
      </c>
      <c r="E446" s="40">
        <v>25</v>
      </c>
      <c r="F446" s="31"/>
      <c r="G446" s="31"/>
      <c r="H446" s="29">
        <v>25</v>
      </c>
      <c r="I446" s="29">
        <v>25</v>
      </c>
      <c r="J446" s="29">
        <v>24</v>
      </c>
      <c r="K446" s="29">
        <v>91</v>
      </c>
      <c r="L446" s="83">
        <v>0</v>
      </c>
      <c r="M446" s="38">
        <v>2.1231422505307855</v>
      </c>
    </row>
    <row r="447" spans="2:13" ht="15" customHeight="1" x14ac:dyDescent="0.25">
      <c r="B447" s="31">
        <v>14</v>
      </c>
      <c r="C447" s="40">
        <v>31</v>
      </c>
      <c r="D447" s="40">
        <v>19.5</v>
      </c>
      <c r="E447" s="40">
        <v>25.25</v>
      </c>
      <c r="F447" s="31"/>
      <c r="G447" s="31"/>
      <c r="H447" s="29">
        <v>25</v>
      </c>
      <c r="I447" s="29">
        <v>26</v>
      </c>
      <c r="J447" s="29">
        <v>24</v>
      </c>
      <c r="K447" s="29">
        <v>84</v>
      </c>
      <c r="L447" s="83">
        <v>0</v>
      </c>
      <c r="M447" s="38">
        <v>2.4327671620665252</v>
      </c>
    </row>
    <row r="448" spans="2:13" ht="15" customHeight="1" x14ac:dyDescent="0.25">
      <c r="B448" s="31">
        <v>15</v>
      </c>
      <c r="C448" s="40">
        <v>31.5</v>
      </c>
      <c r="D448" s="40">
        <v>19</v>
      </c>
      <c r="E448" s="40">
        <v>25.25</v>
      </c>
      <c r="F448" s="31"/>
      <c r="G448" s="31"/>
      <c r="H448" s="29">
        <v>24.5</v>
      </c>
      <c r="I448" s="29">
        <v>25</v>
      </c>
      <c r="J448" s="29">
        <v>24</v>
      </c>
      <c r="K448" s="29">
        <v>92</v>
      </c>
      <c r="L448" s="83">
        <v>0</v>
      </c>
      <c r="M448" s="38">
        <v>2.3000707714083508</v>
      </c>
    </row>
    <row r="449" spans="2:13" ht="15" customHeight="1" x14ac:dyDescent="0.25">
      <c r="B449" s="31">
        <v>16</v>
      </c>
      <c r="C449" s="40">
        <v>31</v>
      </c>
      <c r="D449" s="40">
        <v>19</v>
      </c>
      <c r="E449" s="40">
        <v>25</v>
      </c>
      <c r="F449" s="31"/>
      <c r="G449" s="31"/>
      <c r="H449" s="29">
        <v>25</v>
      </c>
      <c r="I449" s="29">
        <v>25</v>
      </c>
      <c r="J449" s="29">
        <v>23</v>
      </c>
      <c r="K449" s="29">
        <v>84</v>
      </c>
      <c r="L449" s="83">
        <v>0</v>
      </c>
      <c r="M449" s="38">
        <v>2.3885350318471339</v>
      </c>
    </row>
    <row r="450" spans="2:13" ht="15" customHeight="1" x14ac:dyDescent="0.25">
      <c r="B450" s="31">
        <v>17</v>
      </c>
      <c r="C450" s="40">
        <v>30.5</v>
      </c>
      <c r="D450" s="40">
        <v>20</v>
      </c>
      <c r="E450" s="40">
        <v>25.25</v>
      </c>
      <c r="F450" s="31"/>
      <c r="G450" s="31"/>
      <c r="H450" s="29">
        <v>24.5</v>
      </c>
      <c r="I450" s="29">
        <v>24</v>
      </c>
      <c r="J450" s="29">
        <v>23</v>
      </c>
      <c r="K450" s="29">
        <v>92</v>
      </c>
      <c r="L450" s="83">
        <v>0</v>
      </c>
      <c r="M450" s="38">
        <v>2.4769992922859165</v>
      </c>
    </row>
    <row r="451" spans="2:13" ht="15" customHeight="1" x14ac:dyDescent="0.25">
      <c r="B451" s="31">
        <v>18</v>
      </c>
      <c r="C451" s="40">
        <v>30</v>
      </c>
      <c r="D451" s="40">
        <v>18</v>
      </c>
      <c r="E451" s="40">
        <v>24</v>
      </c>
      <c r="F451" s="31"/>
      <c r="G451" s="31"/>
      <c r="H451" s="86">
        <v>24</v>
      </c>
      <c r="I451" s="87">
        <v>24</v>
      </c>
      <c r="J451" s="87">
        <v>23</v>
      </c>
      <c r="K451" s="87">
        <v>91</v>
      </c>
      <c r="L451" s="83">
        <v>0</v>
      </c>
      <c r="M451" s="38">
        <v>2.3000707714083508</v>
      </c>
    </row>
    <row r="452" spans="2:13" ht="15" customHeight="1" x14ac:dyDescent="0.25">
      <c r="B452" s="31">
        <v>19</v>
      </c>
      <c r="C452" s="40">
        <v>29</v>
      </c>
      <c r="D452" s="40">
        <v>18</v>
      </c>
      <c r="E452" s="40">
        <v>23.5</v>
      </c>
      <c r="F452" s="31"/>
      <c r="G452" s="31"/>
      <c r="H452" s="34">
        <v>24</v>
      </c>
      <c r="I452" s="88">
        <v>23</v>
      </c>
      <c r="J452" s="88">
        <v>22</v>
      </c>
      <c r="K452" s="88">
        <v>91</v>
      </c>
      <c r="L452" s="83">
        <v>0</v>
      </c>
      <c r="M452" s="38">
        <v>1.8577494692144374</v>
      </c>
    </row>
    <row r="453" spans="2:13" ht="15" customHeight="1" x14ac:dyDescent="0.25">
      <c r="B453" s="31">
        <v>20</v>
      </c>
      <c r="C453" s="40">
        <v>29</v>
      </c>
      <c r="D453" s="40">
        <v>17.5</v>
      </c>
      <c r="E453" s="40">
        <v>23.3</v>
      </c>
      <c r="F453" s="31"/>
      <c r="G453" s="31"/>
      <c r="H453" s="34">
        <v>23.5</v>
      </c>
      <c r="I453" s="88">
        <v>23</v>
      </c>
      <c r="J453" s="88">
        <v>22</v>
      </c>
      <c r="K453" s="88">
        <v>91</v>
      </c>
      <c r="L453" s="83">
        <v>0</v>
      </c>
      <c r="M453" s="38">
        <v>1.94621372965322</v>
      </c>
    </row>
    <row r="454" spans="2:13" ht="15" customHeight="1" x14ac:dyDescent="0.25">
      <c r="B454" s="31">
        <v>21</v>
      </c>
      <c r="C454" s="40">
        <v>28</v>
      </c>
      <c r="D454" s="40">
        <v>17</v>
      </c>
      <c r="E454" s="40">
        <v>22.5</v>
      </c>
      <c r="F454" s="31"/>
      <c r="G454" s="31"/>
      <c r="H454" s="34">
        <v>23</v>
      </c>
      <c r="I454" s="88">
        <v>23</v>
      </c>
      <c r="J454" s="88">
        <v>22</v>
      </c>
      <c r="K454" s="88">
        <v>91</v>
      </c>
      <c r="L454" s="83">
        <v>0</v>
      </c>
      <c r="M454" s="38">
        <v>1.7692852087756545</v>
      </c>
    </row>
    <row r="455" spans="2:13" ht="15" customHeight="1" x14ac:dyDescent="0.25">
      <c r="B455" s="31">
        <v>22</v>
      </c>
      <c r="C455" s="40">
        <v>29</v>
      </c>
      <c r="D455" s="40">
        <v>17</v>
      </c>
      <c r="E455" s="40">
        <v>23</v>
      </c>
      <c r="F455" s="31"/>
      <c r="G455" s="31"/>
      <c r="H455" s="34">
        <v>23.5</v>
      </c>
      <c r="I455" s="88">
        <v>23</v>
      </c>
      <c r="J455" s="88">
        <v>22</v>
      </c>
      <c r="K455" s="88">
        <v>91</v>
      </c>
      <c r="L455" s="83">
        <v>0</v>
      </c>
      <c r="M455" s="38">
        <v>1.8577494692144374</v>
      </c>
    </row>
    <row r="456" spans="2:13" ht="15" customHeight="1" x14ac:dyDescent="0.25">
      <c r="B456" s="31">
        <v>23</v>
      </c>
      <c r="C456" s="40">
        <v>28</v>
      </c>
      <c r="D456" s="40">
        <v>18</v>
      </c>
      <c r="E456" s="40">
        <v>23</v>
      </c>
      <c r="F456" s="31"/>
      <c r="G456" s="31"/>
      <c r="H456" s="34">
        <v>23</v>
      </c>
      <c r="I456" s="88">
        <v>25</v>
      </c>
      <c r="J456" s="88">
        <v>23</v>
      </c>
      <c r="K456" s="88">
        <v>84</v>
      </c>
      <c r="L456" s="83">
        <v>0</v>
      </c>
      <c r="M456" s="38">
        <v>1.6808209483368719</v>
      </c>
    </row>
    <row r="457" spans="2:13" ht="15" customHeight="1" x14ac:dyDescent="0.25">
      <c r="B457" s="31">
        <v>24</v>
      </c>
      <c r="C457" s="40">
        <v>28.5</v>
      </c>
      <c r="D457" s="40">
        <v>18</v>
      </c>
      <c r="E457" s="40">
        <v>23.3</v>
      </c>
      <c r="F457" s="31"/>
      <c r="G457" s="31"/>
      <c r="H457" s="34">
        <v>23</v>
      </c>
      <c r="I457" s="88">
        <v>22</v>
      </c>
      <c r="J457" s="88">
        <v>21</v>
      </c>
      <c r="K457" s="88">
        <v>91</v>
      </c>
      <c r="L457" s="83">
        <v>0</v>
      </c>
      <c r="M457" s="38">
        <v>1.94621372965322</v>
      </c>
    </row>
    <row r="458" spans="2:13" ht="15" customHeight="1" x14ac:dyDescent="0.25">
      <c r="B458" s="31">
        <v>25</v>
      </c>
      <c r="C458" s="40">
        <v>28</v>
      </c>
      <c r="D458" s="40">
        <v>18</v>
      </c>
      <c r="E458" s="40">
        <v>23</v>
      </c>
      <c r="F458" s="31"/>
      <c r="G458" s="31"/>
      <c r="H458" s="34">
        <v>22.5</v>
      </c>
      <c r="I458" s="88">
        <v>23</v>
      </c>
      <c r="J458" s="88">
        <v>22</v>
      </c>
      <c r="K458" s="88">
        <v>91</v>
      </c>
      <c r="L458" s="83">
        <v>0</v>
      </c>
      <c r="M458" s="38">
        <v>1.5923566878980893</v>
      </c>
    </row>
    <row r="459" spans="2:13" ht="15" customHeight="1" x14ac:dyDescent="0.25">
      <c r="B459" s="31">
        <v>26</v>
      </c>
      <c r="C459" s="40">
        <v>28.5</v>
      </c>
      <c r="D459" s="40">
        <v>17.5</v>
      </c>
      <c r="E459" s="40">
        <v>23</v>
      </c>
      <c r="F459" s="31"/>
      <c r="G459" s="31"/>
      <c r="H459" s="34">
        <v>22.5</v>
      </c>
      <c r="I459" s="88">
        <v>22</v>
      </c>
      <c r="J459" s="88">
        <v>21</v>
      </c>
      <c r="K459" s="88">
        <v>91</v>
      </c>
      <c r="L459" s="83">
        <v>0</v>
      </c>
      <c r="M459" s="38">
        <v>1.8577494692144374</v>
      </c>
    </row>
    <row r="460" spans="2:13" ht="15" customHeight="1" x14ac:dyDescent="0.25">
      <c r="B460" s="31">
        <v>27</v>
      </c>
      <c r="C460" s="40">
        <v>30</v>
      </c>
      <c r="D460" s="40">
        <v>17</v>
      </c>
      <c r="E460" s="40">
        <v>23.5</v>
      </c>
      <c r="F460" s="31"/>
      <c r="G460" s="31"/>
      <c r="H460" s="34">
        <v>22.5</v>
      </c>
      <c r="I460" s="88">
        <v>23</v>
      </c>
      <c r="J460" s="88">
        <v>22</v>
      </c>
      <c r="K460" s="88">
        <v>91</v>
      </c>
      <c r="L460" s="83">
        <v>0</v>
      </c>
      <c r="M460" s="38">
        <v>1.94621372965322</v>
      </c>
    </row>
    <row r="461" spans="2:13" ht="15" customHeight="1" x14ac:dyDescent="0.25">
      <c r="B461" s="31">
        <v>28</v>
      </c>
      <c r="C461" s="40">
        <v>30</v>
      </c>
      <c r="D461" s="40">
        <v>16</v>
      </c>
      <c r="E461" s="40">
        <v>23</v>
      </c>
      <c r="F461" s="31"/>
      <c r="G461" s="31"/>
      <c r="H461" s="34">
        <v>22.5</v>
      </c>
      <c r="I461" s="88">
        <v>23</v>
      </c>
      <c r="J461" s="88">
        <v>21</v>
      </c>
      <c r="K461" s="88">
        <v>83</v>
      </c>
      <c r="L461" s="83">
        <v>0</v>
      </c>
      <c r="M461" s="38">
        <v>1.8577494692144374</v>
      </c>
    </row>
    <row r="462" spans="2:13" ht="15" customHeight="1" x14ac:dyDescent="0.25">
      <c r="B462" s="31">
        <v>29</v>
      </c>
      <c r="C462" s="40">
        <v>30.5</v>
      </c>
      <c r="D462" s="40">
        <v>17</v>
      </c>
      <c r="E462" s="40">
        <v>23.8</v>
      </c>
      <c r="F462" s="31"/>
      <c r="G462" s="31"/>
      <c r="H462" s="34">
        <v>22</v>
      </c>
      <c r="I462" s="88">
        <v>23</v>
      </c>
      <c r="J462" s="88">
        <v>22</v>
      </c>
      <c r="K462" s="88">
        <v>91</v>
      </c>
      <c r="L462" s="83">
        <v>0</v>
      </c>
      <c r="M462" s="38">
        <v>1.94621372965322</v>
      </c>
    </row>
    <row r="463" spans="2:13" ht="15" customHeight="1" x14ac:dyDescent="0.25">
      <c r="B463" s="31">
        <v>30</v>
      </c>
      <c r="C463" s="40">
        <v>30.5</v>
      </c>
      <c r="D463" s="40">
        <v>17</v>
      </c>
      <c r="E463" s="40">
        <v>23.8</v>
      </c>
      <c r="F463" s="31"/>
      <c r="G463" s="31"/>
      <c r="H463" s="34">
        <v>22.5</v>
      </c>
      <c r="I463" s="88">
        <v>23</v>
      </c>
      <c r="J463" s="88">
        <v>23</v>
      </c>
      <c r="K463" s="88">
        <v>91</v>
      </c>
      <c r="L463" s="83">
        <v>0</v>
      </c>
      <c r="M463" s="38">
        <v>2.0346779900920029</v>
      </c>
    </row>
    <row r="464" spans="2:13" ht="15" customHeight="1" x14ac:dyDescent="0.25">
      <c r="B464" s="31"/>
      <c r="C464" s="32"/>
      <c r="D464" s="32"/>
      <c r="E464" s="32"/>
      <c r="F464" s="32"/>
      <c r="G464" s="32"/>
      <c r="H464" s="33"/>
      <c r="I464" s="33"/>
      <c r="J464" s="33"/>
      <c r="K464" s="33"/>
      <c r="L464" s="38"/>
      <c r="M464" s="38"/>
    </row>
    <row r="465" spans="2:13" ht="15" customHeight="1" x14ac:dyDescent="0.25">
      <c r="B465" s="29" t="s">
        <v>12</v>
      </c>
      <c r="C465" s="29"/>
      <c r="D465" s="29"/>
      <c r="E465" s="29"/>
      <c r="F465" s="29"/>
      <c r="G465" s="29"/>
      <c r="H465" s="29"/>
      <c r="I465" s="29"/>
      <c r="J465" s="29"/>
      <c r="K465" s="50" t="s">
        <v>25</v>
      </c>
      <c r="L465" s="49">
        <f>SUM(L434:L464)</f>
        <v>23.7012987012987</v>
      </c>
      <c r="M465" s="49">
        <f>SUM(M434:M464)</f>
        <v>65.45642962840418</v>
      </c>
    </row>
    <row r="466" spans="2:13" ht="15" customHeight="1" x14ac:dyDescent="0.25">
      <c r="B466" s="14" t="s">
        <v>13</v>
      </c>
    </row>
    <row r="472" spans="2:13" ht="15" customHeight="1" x14ac:dyDescent="0.25">
      <c r="B472" s="14" t="s">
        <v>0</v>
      </c>
    </row>
    <row r="473" spans="2:13" ht="15" customHeight="1" x14ac:dyDescent="0.25">
      <c r="B473" s="14"/>
    </row>
    <row r="474" spans="2:13" ht="30" customHeight="1" x14ac:dyDescent="0.25">
      <c r="B474" s="21">
        <v>43800</v>
      </c>
      <c r="C474" s="89" t="s">
        <v>18</v>
      </c>
      <c r="D474" s="90"/>
      <c r="E474" s="90"/>
      <c r="F474" s="91" t="s">
        <v>19</v>
      </c>
      <c r="G474" s="91"/>
      <c r="H474" s="91"/>
      <c r="I474" s="91" t="s">
        <v>20</v>
      </c>
      <c r="J474" s="90"/>
      <c r="K474" s="22" t="s">
        <v>1</v>
      </c>
      <c r="L474" s="22" t="s">
        <v>2</v>
      </c>
      <c r="M474" s="22" t="s">
        <v>24</v>
      </c>
    </row>
    <row r="475" spans="2:13" ht="24.75" customHeight="1" x14ac:dyDescent="0.25">
      <c r="B475" s="23" t="s">
        <v>3</v>
      </c>
      <c r="C475" s="22" t="s">
        <v>4</v>
      </c>
      <c r="D475" s="22" t="s">
        <v>5</v>
      </c>
      <c r="E475" s="22" t="s">
        <v>6</v>
      </c>
      <c r="F475" s="22" t="s">
        <v>7</v>
      </c>
      <c r="G475" s="22" t="s">
        <v>8</v>
      </c>
      <c r="H475" s="22" t="s">
        <v>9</v>
      </c>
      <c r="I475" s="22" t="s">
        <v>14</v>
      </c>
      <c r="J475" s="22" t="s">
        <v>10</v>
      </c>
      <c r="K475" s="22" t="s">
        <v>11</v>
      </c>
      <c r="L475" s="22" t="s">
        <v>15</v>
      </c>
      <c r="M475" s="22" t="s">
        <v>15</v>
      </c>
    </row>
    <row r="476" spans="2:13" ht="15" customHeight="1" x14ac:dyDescent="0.25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30"/>
      <c r="M476" s="30"/>
    </row>
    <row r="477" spans="2:13" ht="15" customHeight="1" x14ac:dyDescent="0.25">
      <c r="B477" s="31">
        <v>1</v>
      </c>
      <c r="C477" s="41">
        <v>30</v>
      </c>
      <c r="D477" s="41">
        <v>16</v>
      </c>
      <c r="E477" s="41">
        <v>23</v>
      </c>
      <c r="F477" s="31"/>
      <c r="G477" s="31"/>
      <c r="H477" s="33">
        <v>22</v>
      </c>
      <c r="I477" s="88">
        <v>22</v>
      </c>
      <c r="J477" s="88">
        <v>20</v>
      </c>
      <c r="K477" s="88">
        <v>83</v>
      </c>
      <c r="L477" s="33">
        <v>0</v>
      </c>
      <c r="M477" s="33">
        <v>1.5923566878980893</v>
      </c>
    </row>
    <row r="478" spans="2:13" ht="15" customHeight="1" x14ac:dyDescent="0.25">
      <c r="B478" s="31">
        <v>2</v>
      </c>
      <c r="C478" s="41">
        <v>28.5</v>
      </c>
      <c r="D478" s="41">
        <v>16</v>
      </c>
      <c r="E478" s="41">
        <v>22.25</v>
      </c>
      <c r="F478" s="31"/>
      <c r="G478" s="31"/>
      <c r="H478" s="33">
        <v>21.5</v>
      </c>
      <c r="I478" s="88">
        <v>22</v>
      </c>
      <c r="J478" s="88">
        <v>21</v>
      </c>
      <c r="K478" s="88">
        <v>91</v>
      </c>
      <c r="L478" s="33">
        <v>0</v>
      </c>
      <c r="M478" s="33">
        <v>1.7692852087756545</v>
      </c>
    </row>
    <row r="479" spans="2:13" ht="15" customHeight="1" x14ac:dyDescent="0.25">
      <c r="B479" s="31">
        <v>3</v>
      </c>
      <c r="C479" s="41">
        <v>27</v>
      </c>
      <c r="D479" s="41">
        <v>13</v>
      </c>
      <c r="E479" s="41">
        <v>20</v>
      </c>
      <c r="F479" s="31"/>
      <c r="G479" s="31"/>
      <c r="H479" s="33">
        <v>20.5</v>
      </c>
      <c r="I479" s="88">
        <v>22</v>
      </c>
      <c r="J479" s="88">
        <v>21</v>
      </c>
      <c r="K479" s="88">
        <v>91</v>
      </c>
      <c r="L479" s="33">
        <v>0</v>
      </c>
      <c r="M479" s="33">
        <v>2.0346779900920029</v>
      </c>
    </row>
    <row r="480" spans="2:13" ht="15" customHeight="1" x14ac:dyDescent="0.25">
      <c r="B480" s="31">
        <v>4</v>
      </c>
      <c r="C480" s="41">
        <v>26.5</v>
      </c>
      <c r="D480" s="41">
        <v>14</v>
      </c>
      <c r="E480" s="41">
        <v>20.25</v>
      </c>
      <c r="F480" s="31"/>
      <c r="G480" s="31"/>
      <c r="H480" s="33">
        <v>20.5</v>
      </c>
      <c r="I480" s="88">
        <v>21</v>
      </c>
      <c r="J480" s="88">
        <v>20</v>
      </c>
      <c r="K480" s="88">
        <v>91</v>
      </c>
      <c r="L480" s="33">
        <v>0</v>
      </c>
      <c r="M480" s="33">
        <v>1.8577494692144374</v>
      </c>
    </row>
    <row r="481" spans="2:13" ht="15" customHeight="1" x14ac:dyDescent="0.25">
      <c r="B481" s="31">
        <v>5</v>
      </c>
      <c r="C481" s="41">
        <v>27.5</v>
      </c>
      <c r="D481" s="41">
        <v>14</v>
      </c>
      <c r="E481" s="41">
        <v>20.75</v>
      </c>
      <c r="F481" s="31"/>
      <c r="G481" s="31"/>
      <c r="H481" s="33">
        <v>20</v>
      </c>
      <c r="I481" s="88">
        <v>21</v>
      </c>
      <c r="J481" s="88">
        <v>19</v>
      </c>
      <c r="K481" s="88">
        <v>83</v>
      </c>
      <c r="L481" s="33">
        <v>0</v>
      </c>
      <c r="M481" s="33">
        <v>1.94621372965322</v>
      </c>
    </row>
    <row r="482" spans="2:13" ht="15" customHeight="1" x14ac:dyDescent="0.25">
      <c r="B482" s="31">
        <v>6</v>
      </c>
      <c r="C482" s="41">
        <v>30</v>
      </c>
      <c r="D482" s="41">
        <v>14.5</v>
      </c>
      <c r="E482" s="41">
        <v>22.25</v>
      </c>
      <c r="F482" s="31"/>
      <c r="G482" s="31"/>
      <c r="H482" s="33">
        <v>20</v>
      </c>
      <c r="I482" s="88">
        <v>22</v>
      </c>
      <c r="J482" s="88">
        <v>20</v>
      </c>
      <c r="K482" s="88">
        <v>82</v>
      </c>
      <c r="L482" s="33">
        <v>0</v>
      </c>
      <c r="M482" s="33">
        <v>1.7692852087756545</v>
      </c>
    </row>
    <row r="483" spans="2:13" ht="15" customHeight="1" x14ac:dyDescent="0.25">
      <c r="B483" s="31">
        <v>7</v>
      </c>
      <c r="C483" s="41">
        <v>30</v>
      </c>
      <c r="D483" s="41">
        <v>14</v>
      </c>
      <c r="E483" s="41">
        <v>22</v>
      </c>
      <c r="F483" s="31"/>
      <c r="G483" s="31"/>
      <c r="H483" s="33">
        <v>20</v>
      </c>
      <c r="I483" s="88">
        <v>23</v>
      </c>
      <c r="J483" s="88">
        <v>21</v>
      </c>
      <c r="K483" s="88">
        <v>83</v>
      </c>
      <c r="L483" s="33">
        <v>0</v>
      </c>
      <c r="M483" s="33">
        <v>1.94621372965322</v>
      </c>
    </row>
    <row r="484" spans="2:13" ht="15" customHeight="1" x14ac:dyDescent="0.25">
      <c r="B484" s="31">
        <v>8</v>
      </c>
      <c r="C484" s="41">
        <v>29</v>
      </c>
      <c r="D484" s="41">
        <v>17</v>
      </c>
      <c r="E484" s="41">
        <v>23</v>
      </c>
      <c r="F484" s="31"/>
      <c r="G484" s="31"/>
      <c r="H484" s="33">
        <v>20.5</v>
      </c>
      <c r="I484" s="88">
        <v>21</v>
      </c>
      <c r="J484" s="88">
        <v>20</v>
      </c>
      <c r="K484" s="88">
        <v>82</v>
      </c>
      <c r="L484" s="33">
        <v>0</v>
      </c>
      <c r="M484" s="33">
        <v>2.1231422505307855</v>
      </c>
    </row>
    <row r="485" spans="2:13" ht="15" customHeight="1" x14ac:dyDescent="0.25">
      <c r="B485" s="31">
        <v>9</v>
      </c>
      <c r="C485" s="41">
        <v>28</v>
      </c>
      <c r="D485" s="41">
        <v>18</v>
      </c>
      <c r="E485" s="41">
        <v>23</v>
      </c>
      <c r="F485" s="31"/>
      <c r="G485" s="31"/>
      <c r="H485" s="33">
        <v>21</v>
      </c>
      <c r="I485" s="88">
        <v>23</v>
      </c>
      <c r="J485" s="88">
        <v>21</v>
      </c>
      <c r="K485" s="88">
        <v>83</v>
      </c>
      <c r="L485" s="33">
        <v>0</v>
      </c>
      <c r="M485" s="33">
        <v>1.5923566878980893</v>
      </c>
    </row>
    <row r="486" spans="2:13" ht="15" customHeight="1" x14ac:dyDescent="0.25">
      <c r="B486" s="31">
        <v>10</v>
      </c>
      <c r="C486" s="41">
        <v>27</v>
      </c>
      <c r="D486" s="41">
        <v>14</v>
      </c>
      <c r="E486" s="41">
        <v>20.5</v>
      </c>
      <c r="F486" s="31"/>
      <c r="G486" s="31"/>
      <c r="H486" s="33">
        <v>20.5</v>
      </c>
      <c r="I486" s="88">
        <v>19</v>
      </c>
      <c r="J486" s="88">
        <v>18</v>
      </c>
      <c r="K486" s="88">
        <v>90</v>
      </c>
      <c r="L486" s="33">
        <v>0</v>
      </c>
      <c r="M486" s="33">
        <v>1.5038924274593064</v>
      </c>
    </row>
    <row r="487" spans="2:13" ht="15" customHeight="1" x14ac:dyDescent="0.25">
      <c r="B487" s="31">
        <v>11</v>
      </c>
      <c r="C487" s="41">
        <v>27.5</v>
      </c>
      <c r="D487" s="41">
        <v>14.5</v>
      </c>
      <c r="E487" s="41">
        <v>21</v>
      </c>
      <c r="F487" s="31"/>
      <c r="G487" s="31"/>
      <c r="H487" s="33">
        <v>20</v>
      </c>
      <c r="I487" s="88">
        <v>18</v>
      </c>
      <c r="J487" s="88">
        <v>17</v>
      </c>
      <c r="K487" s="88">
        <v>90</v>
      </c>
      <c r="L487" s="33">
        <v>0</v>
      </c>
      <c r="M487" s="33">
        <v>1.6808209483368719</v>
      </c>
    </row>
    <row r="488" spans="2:13" ht="15" customHeight="1" x14ac:dyDescent="0.25">
      <c r="B488" s="31">
        <v>12</v>
      </c>
      <c r="C488" s="41">
        <v>27</v>
      </c>
      <c r="D488" s="41">
        <v>14</v>
      </c>
      <c r="E488" s="41">
        <v>20.5</v>
      </c>
      <c r="F488" s="31"/>
      <c r="G488" s="31"/>
      <c r="H488" s="33">
        <v>20</v>
      </c>
      <c r="I488" s="88">
        <v>18</v>
      </c>
      <c r="J488" s="88">
        <v>17</v>
      </c>
      <c r="K488" s="88">
        <v>90</v>
      </c>
      <c r="L488" s="33">
        <v>0</v>
      </c>
      <c r="M488" s="33">
        <v>1.5923566878980893</v>
      </c>
    </row>
    <row r="489" spans="2:13" ht="15" customHeight="1" x14ac:dyDescent="0.25">
      <c r="B489" s="31">
        <v>13</v>
      </c>
      <c r="C489" s="41">
        <v>26</v>
      </c>
      <c r="D489" s="41">
        <v>12</v>
      </c>
      <c r="E489" s="41">
        <v>19</v>
      </c>
      <c r="F489" s="31"/>
      <c r="G489" s="31"/>
      <c r="H489" s="33">
        <v>19</v>
      </c>
      <c r="I489" s="88">
        <v>22</v>
      </c>
      <c r="J489" s="88">
        <v>20</v>
      </c>
      <c r="K489" s="88">
        <v>82</v>
      </c>
      <c r="L489" s="33">
        <v>0</v>
      </c>
      <c r="M489" s="33">
        <v>1.2384996461429583</v>
      </c>
    </row>
    <row r="490" spans="2:13" ht="15" customHeight="1" x14ac:dyDescent="0.25">
      <c r="B490" s="31">
        <v>14</v>
      </c>
      <c r="C490" s="41">
        <v>26</v>
      </c>
      <c r="D490" s="41">
        <v>14</v>
      </c>
      <c r="E490" s="41">
        <v>20</v>
      </c>
      <c r="F490" s="31"/>
      <c r="G490" s="31"/>
      <c r="H490" s="33">
        <v>19</v>
      </c>
      <c r="I490" s="88">
        <v>22</v>
      </c>
      <c r="J490" s="88">
        <v>20</v>
      </c>
      <c r="K490" s="88">
        <v>82</v>
      </c>
      <c r="L490" s="33">
        <v>0</v>
      </c>
      <c r="M490" s="33">
        <v>1.3269639065817409</v>
      </c>
    </row>
    <row r="491" spans="2:13" ht="15" customHeight="1" x14ac:dyDescent="0.25">
      <c r="B491" s="31">
        <v>15</v>
      </c>
      <c r="C491" s="41">
        <v>27</v>
      </c>
      <c r="D491" s="41">
        <v>15</v>
      </c>
      <c r="E491" s="41">
        <v>21</v>
      </c>
      <c r="F491" s="31"/>
      <c r="G491" s="31"/>
      <c r="H491" s="33">
        <v>19.5</v>
      </c>
      <c r="I491" s="88">
        <v>18</v>
      </c>
      <c r="J491" s="88">
        <v>17</v>
      </c>
      <c r="K491" s="88">
        <v>90</v>
      </c>
      <c r="L491" s="33">
        <v>0</v>
      </c>
      <c r="M491" s="33">
        <v>1.5038924274593064</v>
      </c>
    </row>
    <row r="492" spans="2:13" ht="15" customHeight="1" x14ac:dyDescent="0.25">
      <c r="B492" s="31">
        <v>16</v>
      </c>
      <c r="C492" s="41">
        <v>26</v>
      </c>
      <c r="D492" s="41">
        <v>14</v>
      </c>
      <c r="E492" s="41">
        <v>20</v>
      </c>
      <c r="F492" s="31"/>
      <c r="G492" s="31"/>
      <c r="H492" s="33">
        <v>19</v>
      </c>
      <c r="I492" s="88">
        <v>18</v>
      </c>
      <c r="J492" s="88">
        <v>17</v>
      </c>
      <c r="K492" s="88">
        <v>90</v>
      </c>
      <c r="L492" s="33">
        <v>0</v>
      </c>
      <c r="M492" s="33">
        <v>1.5923566878980893</v>
      </c>
    </row>
    <row r="493" spans="2:13" ht="15" customHeight="1" x14ac:dyDescent="0.25">
      <c r="B493" s="31">
        <v>17</v>
      </c>
      <c r="C493" s="41">
        <v>26.5</v>
      </c>
      <c r="D493" s="41">
        <v>14.5</v>
      </c>
      <c r="E493" s="41">
        <v>20.5</v>
      </c>
      <c r="F493" s="31"/>
      <c r="G493" s="31"/>
      <c r="H493" s="33">
        <v>19.5</v>
      </c>
      <c r="I493" s="88">
        <v>18</v>
      </c>
      <c r="J493" s="88">
        <v>17</v>
      </c>
      <c r="K493" s="88">
        <v>90</v>
      </c>
      <c r="L493" s="33">
        <v>0</v>
      </c>
      <c r="M493" s="33">
        <v>1.7692852087756545</v>
      </c>
    </row>
    <row r="494" spans="2:13" ht="15" customHeight="1" x14ac:dyDescent="0.25">
      <c r="B494" s="31">
        <v>18</v>
      </c>
      <c r="C494" s="41">
        <v>24</v>
      </c>
      <c r="D494" s="41">
        <v>14</v>
      </c>
      <c r="E494" s="41">
        <v>19</v>
      </c>
      <c r="F494" s="31"/>
      <c r="G494" s="31"/>
      <c r="H494" s="33">
        <v>19</v>
      </c>
      <c r="I494" s="88">
        <v>16</v>
      </c>
      <c r="J494" s="88">
        <v>15</v>
      </c>
      <c r="K494" s="88">
        <v>89</v>
      </c>
      <c r="L494" s="33">
        <v>0</v>
      </c>
      <c r="M494" s="33">
        <v>1.9904458598726114</v>
      </c>
    </row>
    <row r="495" spans="2:13" ht="15" customHeight="1" x14ac:dyDescent="0.25">
      <c r="B495" s="31">
        <v>19</v>
      </c>
      <c r="C495" s="41">
        <v>18</v>
      </c>
      <c r="D495" s="41">
        <v>10.5</v>
      </c>
      <c r="E495" s="41">
        <v>14.25</v>
      </c>
      <c r="F495" s="31"/>
      <c r="G495" s="31"/>
      <c r="H495" s="33">
        <v>18</v>
      </c>
      <c r="I495" s="88">
        <v>15</v>
      </c>
      <c r="J495" s="88">
        <v>14</v>
      </c>
      <c r="K495" s="88">
        <v>89</v>
      </c>
      <c r="L495" s="33">
        <v>0</v>
      </c>
      <c r="M495" s="33">
        <v>0.88464260438782727</v>
      </c>
    </row>
    <row r="496" spans="2:13" ht="15" customHeight="1" x14ac:dyDescent="0.25">
      <c r="B496" s="31">
        <v>20</v>
      </c>
      <c r="C496" s="41">
        <v>15</v>
      </c>
      <c r="D496" s="41">
        <v>13</v>
      </c>
      <c r="E496" s="41">
        <v>14</v>
      </c>
      <c r="F496" s="31"/>
      <c r="G496" s="31"/>
      <c r="H496" s="33">
        <v>18</v>
      </c>
      <c r="I496" s="88">
        <v>15</v>
      </c>
      <c r="J496" s="88">
        <v>14</v>
      </c>
      <c r="K496" s="88">
        <v>89</v>
      </c>
      <c r="L496" s="33">
        <v>0</v>
      </c>
      <c r="M496" s="33">
        <v>0.35385704175513094</v>
      </c>
    </row>
    <row r="497" spans="2:13" ht="15" customHeight="1" x14ac:dyDescent="0.25">
      <c r="B497" s="31">
        <v>21</v>
      </c>
      <c r="C497" s="41">
        <v>15</v>
      </c>
      <c r="D497" s="41">
        <v>10.5</v>
      </c>
      <c r="E497" s="41">
        <v>12.75</v>
      </c>
      <c r="F497" s="31"/>
      <c r="G497" s="31"/>
      <c r="H497" s="33">
        <v>17.5</v>
      </c>
      <c r="I497" s="88">
        <v>14</v>
      </c>
      <c r="J497" s="88">
        <v>13</v>
      </c>
      <c r="K497" s="88">
        <v>89</v>
      </c>
      <c r="L497" s="33">
        <v>0</v>
      </c>
      <c r="M497" s="33">
        <v>0.44232130219391363</v>
      </c>
    </row>
    <row r="498" spans="2:13" ht="15" customHeight="1" x14ac:dyDescent="0.25">
      <c r="B498" s="31">
        <v>22</v>
      </c>
      <c r="C498" s="41">
        <v>16</v>
      </c>
      <c r="D498" s="41">
        <v>13</v>
      </c>
      <c r="E498" s="41">
        <v>14.5</v>
      </c>
      <c r="F498" s="31"/>
      <c r="G498" s="31"/>
      <c r="H498" s="33">
        <v>18</v>
      </c>
      <c r="I498" s="88">
        <v>15</v>
      </c>
      <c r="J498" s="88">
        <v>14</v>
      </c>
      <c r="K498" s="88">
        <v>89</v>
      </c>
      <c r="L498" s="33">
        <v>0</v>
      </c>
      <c r="M498" s="33">
        <v>0.53078556263269638</v>
      </c>
    </row>
    <row r="499" spans="2:13" ht="15" customHeight="1" x14ac:dyDescent="0.25">
      <c r="B499" s="31">
        <v>23</v>
      </c>
      <c r="C499" s="41">
        <v>16</v>
      </c>
      <c r="D499" s="41">
        <v>13.5</v>
      </c>
      <c r="E499" s="41">
        <v>14.75</v>
      </c>
      <c r="F499" s="31"/>
      <c r="G499" s="31"/>
      <c r="H499" s="33">
        <v>18</v>
      </c>
      <c r="I499" s="88">
        <v>16</v>
      </c>
      <c r="J499" s="88">
        <v>15</v>
      </c>
      <c r="K499" s="88">
        <v>89</v>
      </c>
      <c r="L499" s="33">
        <v>0</v>
      </c>
      <c r="M499" s="33">
        <v>0.97310686482661002</v>
      </c>
    </row>
    <row r="500" spans="2:13" ht="15" customHeight="1" x14ac:dyDescent="0.25">
      <c r="B500" s="31">
        <v>24</v>
      </c>
      <c r="C500" s="41">
        <v>21</v>
      </c>
      <c r="D500" s="41">
        <v>11.5</v>
      </c>
      <c r="E500" s="41">
        <v>16.25</v>
      </c>
      <c r="F500" s="31"/>
      <c r="G500" s="31"/>
      <c r="H500" s="33">
        <v>18</v>
      </c>
      <c r="I500" s="88">
        <v>15</v>
      </c>
      <c r="J500" s="88">
        <v>14</v>
      </c>
      <c r="K500" s="88">
        <v>89</v>
      </c>
      <c r="L500" s="33">
        <v>0</v>
      </c>
      <c r="M500" s="33">
        <v>0.88464260438782727</v>
      </c>
    </row>
    <row r="501" spans="2:13" ht="15" customHeight="1" x14ac:dyDescent="0.25">
      <c r="B501" s="31">
        <v>25</v>
      </c>
      <c r="C501" s="41">
        <v>20</v>
      </c>
      <c r="D501" s="41">
        <v>11</v>
      </c>
      <c r="E501" s="41">
        <v>15.5</v>
      </c>
      <c r="F501" s="31"/>
      <c r="G501" s="31"/>
      <c r="H501" s="33">
        <v>18</v>
      </c>
      <c r="I501" s="88">
        <v>15</v>
      </c>
      <c r="J501" s="88">
        <v>14</v>
      </c>
      <c r="K501" s="88">
        <v>89</v>
      </c>
      <c r="L501" s="33">
        <v>0</v>
      </c>
      <c r="M501" s="33">
        <v>1.0615711252653928</v>
      </c>
    </row>
    <row r="502" spans="2:13" ht="15" customHeight="1" x14ac:dyDescent="0.25">
      <c r="B502" s="31">
        <v>26</v>
      </c>
      <c r="C502" s="41">
        <v>20.5</v>
      </c>
      <c r="D502" s="41">
        <v>10.5</v>
      </c>
      <c r="E502" s="41">
        <v>15.5</v>
      </c>
      <c r="F502" s="31"/>
      <c r="G502" s="31"/>
      <c r="H502" s="33">
        <v>17</v>
      </c>
      <c r="I502" s="88">
        <v>15</v>
      </c>
      <c r="J502" s="88">
        <v>14</v>
      </c>
      <c r="K502" s="88">
        <v>89</v>
      </c>
      <c r="L502" s="33">
        <v>0</v>
      </c>
      <c r="M502" s="33">
        <v>0.97310686482661002</v>
      </c>
    </row>
    <row r="503" spans="2:13" ht="15" customHeight="1" x14ac:dyDescent="0.25">
      <c r="B503" s="31">
        <v>27</v>
      </c>
      <c r="C503" s="41">
        <v>20</v>
      </c>
      <c r="D503" s="41">
        <v>14</v>
      </c>
      <c r="E503" s="41">
        <v>17</v>
      </c>
      <c r="F503" s="31"/>
      <c r="G503" s="31"/>
      <c r="H503" s="33">
        <v>18</v>
      </c>
      <c r="I503" s="88">
        <v>15</v>
      </c>
      <c r="J503" s="88">
        <v>14</v>
      </c>
      <c r="K503" s="88">
        <v>89</v>
      </c>
      <c r="L503" s="33">
        <v>6.8181818181818183</v>
      </c>
      <c r="M503" s="33">
        <v>1.0680048896609406</v>
      </c>
    </row>
    <row r="504" spans="2:13" ht="15" customHeight="1" x14ac:dyDescent="0.25">
      <c r="B504" s="31">
        <v>28</v>
      </c>
      <c r="C504" s="41">
        <v>17.5</v>
      </c>
      <c r="D504" s="41">
        <v>13</v>
      </c>
      <c r="E504" s="41">
        <v>15.25</v>
      </c>
      <c r="F504" s="31"/>
      <c r="G504" s="31"/>
      <c r="H504" s="33">
        <v>17.5</v>
      </c>
      <c r="I504" s="88">
        <v>14</v>
      </c>
      <c r="J504" s="88">
        <v>13</v>
      </c>
      <c r="K504" s="88">
        <v>89</v>
      </c>
      <c r="L504" s="33">
        <v>0</v>
      </c>
      <c r="M504" s="33">
        <v>0.70771408351026188</v>
      </c>
    </row>
    <row r="505" spans="2:13" ht="15" customHeight="1" x14ac:dyDescent="0.25">
      <c r="B505" s="31">
        <v>29</v>
      </c>
      <c r="C505" s="41">
        <v>20</v>
      </c>
      <c r="D505" s="41">
        <v>11</v>
      </c>
      <c r="E505" s="41">
        <v>15.5</v>
      </c>
      <c r="F505" s="31"/>
      <c r="G505" s="31"/>
      <c r="H505" s="33">
        <v>18</v>
      </c>
      <c r="I505" s="88">
        <v>14</v>
      </c>
      <c r="J505" s="88">
        <v>13</v>
      </c>
      <c r="K505" s="88">
        <v>89</v>
      </c>
      <c r="L505" s="33">
        <v>0</v>
      </c>
      <c r="M505" s="33">
        <v>1.1500353857041754</v>
      </c>
    </row>
    <row r="506" spans="2:13" ht="15" customHeight="1" x14ac:dyDescent="0.25">
      <c r="B506" s="31">
        <v>30</v>
      </c>
      <c r="C506" s="41">
        <v>25</v>
      </c>
      <c r="D506" s="41">
        <v>11.5</v>
      </c>
      <c r="E506" s="41">
        <v>18.25</v>
      </c>
      <c r="F506" s="31"/>
      <c r="G506" s="31"/>
      <c r="H506" s="33">
        <v>17</v>
      </c>
      <c r="I506" s="88">
        <v>18</v>
      </c>
      <c r="J506" s="88">
        <v>17</v>
      </c>
      <c r="K506" s="88">
        <v>90</v>
      </c>
      <c r="L506" s="33">
        <v>0</v>
      </c>
      <c r="M506" s="33">
        <v>0</v>
      </c>
    </row>
    <row r="507" spans="2:13" ht="15" customHeight="1" x14ac:dyDescent="0.25">
      <c r="B507" s="31">
        <v>31</v>
      </c>
      <c r="C507" s="41">
        <v>25.5</v>
      </c>
      <c r="D507" s="41">
        <v>11</v>
      </c>
      <c r="E507" s="41">
        <v>18.25</v>
      </c>
      <c r="F507" s="32"/>
      <c r="G507" s="32"/>
      <c r="H507" s="33">
        <v>17.5</v>
      </c>
      <c r="I507" s="88">
        <v>17</v>
      </c>
      <c r="J507" s="88">
        <v>16</v>
      </c>
      <c r="K507" s="88">
        <v>90</v>
      </c>
      <c r="L507" s="33">
        <v>0</v>
      </c>
      <c r="M507" s="33">
        <v>1.5923566878980893</v>
      </c>
    </row>
    <row r="508" spans="2:13" ht="15" customHeight="1" x14ac:dyDescent="0.25">
      <c r="B508" s="29" t="s">
        <v>12</v>
      </c>
      <c r="C508" s="29"/>
      <c r="D508" s="29"/>
      <c r="E508" s="29"/>
      <c r="F508" s="29"/>
      <c r="G508" s="29"/>
      <c r="H508" s="29"/>
      <c r="I508" s="29"/>
      <c r="J508" s="29"/>
      <c r="K508" s="50" t="s">
        <v>25</v>
      </c>
      <c r="L508" s="49">
        <f>SUM(L477:L507)</f>
        <v>6.8181818181818183</v>
      </c>
      <c r="M508" s="49">
        <f>SUM(M477:M507)</f>
        <v>41.451939779965265</v>
      </c>
    </row>
    <row r="509" spans="2:13" ht="15" customHeight="1" x14ac:dyDescent="0.25">
      <c r="B509" s="14" t="s">
        <v>13</v>
      </c>
    </row>
  </sheetData>
  <sheetProtection algorithmName="SHA-512" hashValue="2goSrMpPRvT8GTWcnMyB5Wv1bxAeS5S1JtRGnsiyu+sYvTT3ra5hTifLH8ZgtW8ZadlSb/b0M8dCMcAeAsZbUQ==" saltValue="NHV2nGATPRUx7yGO8AY5qA==" spinCount="100000" sheet="1" objects="1" scenarios="1"/>
  <mergeCells count="42">
    <mergeCell ref="M11:M12"/>
    <mergeCell ref="C3:I3"/>
    <mergeCell ref="C7:E7"/>
    <mergeCell ref="F7:H7"/>
    <mergeCell ref="I7:J7"/>
    <mergeCell ref="B5:C6"/>
    <mergeCell ref="C51:E51"/>
    <mergeCell ref="F51:H51"/>
    <mergeCell ref="I51:J51"/>
    <mergeCell ref="C11:E11"/>
    <mergeCell ref="F11:H11"/>
    <mergeCell ref="I11:J11"/>
    <mergeCell ref="I218:J218"/>
    <mergeCell ref="C91:E91"/>
    <mergeCell ref="F91:H91"/>
    <mergeCell ref="I91:J91"/>
    <mergeCell ref="C133:E133"/>
    <mergeCell ref="F133:H133"/>
    <mergeCell ref="I133:J133"/>
    <mergeCell ref="C176:E176"/>
    <mergeCell ref="F176:H176"/>
    <mergeCell ref="I176:J176"/>
    <mergeCell ref="C218:E218"/>
    <mergeCell ref="F218:H218"/>
    <mergeCell ref="C474:E474"/>
    <mergeCell ref="F474:H474"/>
    <mergeCell ref="I474:J474"/>
    <mergeCell ref="C346:E346"/>
    <mergeCell ref="F346:H346"/>
    <mergeCell ref="I346:J346"/>
    <mergeCell ref="C389:E389"/>
    <mergeCell ref="F389:H389"/>
    <mergeCell ref="I389:J389"/>
    <mergeCell ref="C431:E431"/>
    <mergeCell ref="F431:H431"/>
    <mergeCell ref="I431:J431"/>
    <mergeCell ref="C262:E262"/>
    <mergeCell ref="F262:H262"/>
    <mergeCell ref="I262:J262"/>
    <mergeCell ref="C304:E304"/>
    <mergeCell ref="F304:H304"/>
    <mergeCell ref="I304:J304"/>
  </mergeCells>
  <hyperlinks>
    <hyperlink ref="C3" r:id="rId1"/>
    <hyperlink ref="E5" location="'Data 2018'!B10" display="Jan"/>
    <hyperlink ref="F5" location="'Data 2018'!B50" display="Feb"/>
    <hyperlink ref="G5" location="'Data 2018'!B92" display="Mar"/>
    <hyperlink ref="H5" location="'Data 2018'!B134" display="Apr"/>
    <hyperlink ref="I5" location="'Data 2018'!B177" display="May"/>
    <hyperlink ref="J5" location="'Data 2018'!B219" display="Jun"/>
    <hyperlink ref="E6" location="'Data 2018'!B263" display="Jul"/>
    <hyperlink ref="F6" location="'Data 2018'!B305" display="Aug"/>
    <hyperlink ref="G6" location="'Data 2018'!B347" display="Sep"/>
    <hyperlink ref="H6" location="'Data 2018'!B390" display="Oct"/>
    <hyperlink ref="I6" location="'Data 2018'!B432" display="Nov"/>
    <hyperlink ref="J6" location="'Data 2018'!B475" display="Dec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9"/>
  <sheetViews>
    <sheetView zoomScale="85" zoomScaleNormal="85" workbookViewId="0">
      <selection activeCell="F374" sqref="F374"/>
    </sheetView>
  </sheetViews>
  <sheetFormatPr defaultRowHeight="15" x14ac:dyDescent="0.25"/>
  <cols>
    <col min="2" max="2" width="11" customWidth="1"/>
    <col min="10" max="10" width="8.7109375" customWidth="1"/>
    <col min="11" max="11" width="15.7109375" customWidth="1"/>
  </cols>
  <sheetData>
    <row r="4" spans="1:12" ht="30" x14ac:dyDescent="0.25">
      <c r="A4" s="16" t="s">
        <v>41</v>
      </c>
      <c r="B4" s="16" t="s">
        <v>42</v>
      </c>
      <c r="C4" s="16" t="s">
        <v>43</v>
      </c>
      <c r="D4" s="16"/>
      <c r="E4" s="16"/>
      <c r="F4" s="16"/>
      <c r="G4" s="16"/>
      <c r="I4" s="51" t="s">
        <v>26</v>
      </c>
      <c r="J4" s="51" t="s">
        <v>39</v>
      </c>
      <c r="K4" s="51" t="s">
        <v>40</v>
      </c>
      <c r="L4" s="51"/>
    </row>
    <row r="5" spans="1:12" x14ac:dyDescent="0.25">
      <c r="A5">
        <v>1</v>
      </c>
      <c r="B5" s="37">
        <f>'Data 2018'!E14</f>
        <v>19</v>
      </c>
      <c r="C5" s="37">
        <f>'Data 2018'!K14</f>
        <v>90</v>
      </c>
      <c r="D5" s="37"/>
      <c r="E5" s="37"/>
      <c r="F5" s="37"/>
      <c r="G5" s="37"/>
      <c r="I5" s="52" t="s">
        <v>28</v>
      </c>
      <c r="J5" s="53">
        <f>'Data 2018'!L45</f>
        <v>0</v>
      </c>
      <c r="K5" s="53">
        <f>'Data 2018'!M45</f>
        <v>57.837933474876152</v>
      </c>
    </row>
    <row r="6" spans="1:12" x14ac:dyDescent="0.25">
      <c r="A6">
        <v>2</v>
      </c>
      <c r="B6" s="37">
        <f>'Data 2018'!E15</f>
        <v>19.25</v>
      </c>
      <c r="C6" s="37">
        <f>'Data 2018'!K15</f>
        <v>89</v>
      </c>
      <c r="D6" s="37"/>
      <c r="E6" s="37"/>
      <c r="F6" s="37"/>
      <c r="G6" s="37"/>
      <c r="I6" s="52" t="s">
        <v>27</v>
      </c>
      <c r="J6" s="53">
        <f>'Data 2018'!L82</f>
        <v>46.103896103896105</v>
      </c>
      <c r="K6" s="53">
        <f>'Data 2018'!M82</f>
        <v>145.31656418599098</v>
      </c>
    </row>
    <row r="7" spans="1:12" x14ac:dyDescent="0.25">
      <c r="A7">
        <v>3</v>
      </c>
      <c r="B7" s="37">
        <f>'Data 2018'!E16</f>
        <v>18.75</v>
      </c>
      <c r="C7" s="37">
        <f>'Data 2018'!K16</f>
        <v>89</v>
      </c>
      <c r="D7" s="37"/>
      <c r="E7" s="37"/>
      <c r="F7" s="37"/>
      <c r="G7" s="37"/>
      <c r="I7" s="52" t="s">
        <v>29</v>
      </c>
      <c r="J7" s="53">
        <f>'Data 2018'!L125</f>
        <v>51.298701298701303</v>
      </c>
      <c r="K7" s="53">
        <f>'Data 2018'!M125</f>
        <v>110.39282727180814</v>
      </c>
    </row>
    <row r="8" spans="1:12" x14ac:dyDescent="0.25">
      <c r="A8">
        <v>4</v>
      </c>
      <c r="B8" s="37">
        <f>'Data 2018'!E17</f>
        <v>17</v>
      </c>
      <c r="C8" s="37">
        <f>'Data 2018'!K17</f>
        <v>81</v>
      </c>
      <c r="D8" s="37"/>
      <c r="E8" s="37"/>
      <c r="F8" s="37"/>
      <c r="G8" s="37"/>
      <c r="I8" s="52" t="s">
        <v>30</v>
      </c>
      <c r="J8" s="53">
        <f>'Data 2018'!L167</f>
        <v>224.512987012987</v>
      </c>
      <c r="K8" s="53">
        <f>'Data 2018'!M167</f>
        <v>155.33393534985896</v>
      </c>
    </row>
    <row r="9" spans="1:12" x14ac:dyDescent="0.25">
      <c r="A9">
        <v>5</v>
      </c>
      <c r="B9" s="37">
        <f>'Data 2018'!E18</f>
        <v>16.25</v>
      </c>
      <c r="C9" s="37">
        <f>'Data 2018'!K18</f>
        <v>80</v>
      </c>
      <c r="D9" s="37"/>
      <c r="E9" s="37"/>
      <c r="F9" s="37"/>
      <c r="G9" s="37"/>
      <c r="I9" s="52" t="s">
        <v>31</v>
      </c>
      <c r="J9" s="53">
        <f>'Data 2018'!L209</f>
        <v>209.09090909090912</v>
      </c>
      <c r="K9" s="53">
        <f>'Data 2018'!M209</f>
        <v>193.07887795148937</v>
      </c>
    </row>
    <row r="10" spans="1:12" x14ac:dyDescent="0.25">
      <c r="A10">
        <v>6</v>
      </c>
      <c r="B10" s="37">
        <f>'Data 2018'!E19</f>
        <v>18.25</v>
      </c>
      <c r="C10" s="37">
        <f>'Data 2018'!K19</f>
        <v>89</v>
      </c>
      <c r="D10" s="37"/>
      <c r="E10" s="37"/>
      <c r="F10" s="37"/>
      <c r="G10" s="37"/>
      <c r="I10" s="52" t="s">
        <v>32</v>
      </c>
      <c r="J10" s="53">
        <f>'Data 2018'!L251</f>
        <v>83.798701298701289</v>
      </c>
      <c r="K10" s="53">
        <f>'Data 2018'!M251</f>
        <v>179.95675591216988</v>
      </c>
    </row>
    <row r="11" spans="1:12" x14ac:dyDescent="0.25">
      <c r="A11">
        <v>7</v>
      </c>
      <c r="B11" s="37">
        <f>'Data 2018'!E20</f>
        <v>18.5</v>
      </c>
      <c r="C11" s="37">
        <f>'Data 2018'!K20</f>
        <v>90</v>
      </c>
      <c r="D11" s="37"/>
      <c r="E11" s="37"/>
      <c r="F11" s="37"/>
      <c r="G11" s="37"/>
      <c r="I11" s="52" t="s">
        <v>33</v>
      </c>
      <c r="J11" s="53">
        <f>'Data 2018'!L296</f>
        <v>399.35064935064941</v>
      </c>
      <c r="K11" s="53">
        <f>'Data 2018'!M296</f>
        <v>150.01763531585186</v>
      </c>
    </row>
    <row r="12" spans="1:12" x14ac:dyDescent="0.25">
      <c r="A12">
        <v>8</v>
      </c>
      <c r="B12" s="37">
        <f>'Data 2018'!E21</f>
        <v>19</v>
      </c>
      <c r="C12" s="37">
        <f>'Data 2018'!K21</f>
        <v>90</v>
      </c>
      <c r="D12" s="37"/>
      <c r="E12" s="37"/>
      <c r="F12" s="37"/>
      <c r="G12" s="37"/>
      <c r="I12" s="52" t="s">
        <v>34</v>
      </c>
      <c r="J12" s="53">
        <f>'Data 2018'!L339</f>
        <v>0</v>
      </c>
      <c r="K12" s="53">
        <f>'Data 2018'!M339</f>
        <v>0</v>
      </c>
    </row>
    <row r="13" spans="1:12" x14ac:dyDescent="0.25">
      <c r="A13">
        <v>9</v>
      </c>
      <c r="B13" s="37">
        <f>'Data 2018'!E22</f>
        <v>18.5</v>
      </c>
      <c r="C13" s="37">
        <f>'Data 2018'!K22</f>
        <v>90</v>
      </c>
      <c r="D13" s="37"/>
      <c r="E13" s="37"/>
      <c r="F13" s="37"/>
      <c r="G13" s="37"/>
      <c r="I13" s="52" t="s">
        <v>35</v>
      </c>
      <c r="J13" s="53">
        <f>'Data 2018'!L380</f>
        <v>289.61038961038963</v>
      </c>
      <c r="K13" s="53">
        <f>'Data 2018'!M380</f>
        <v>123.65143702723319</v>
      </c>
    </row>
    <row r="14" spans="1:12" x14ac:dyDescent="0.25">
      <c r="A14">
        <v>10</v>
      </c>
      <c r="B14" s="37">
        <f>'Data 2018'!E23</f>
        <v>18.25</v>
      </c>
      <c r="C14" s="37">
        <f>'Data 2018'!K23</f>
        <v>80</v>
      </c>
      <c r="D14" s="37"/>
      <c r="E14" s="37"/>
      <c r="F14" s="37"/>
      <c r="G14" s="37"/>
      <c r="I14" s="52" t="s">
        <v>36</v>
      </c>
      <c r="J14" s="53">
        <f>'Data 2018'!L423</f>
        <v>259.41558441558448</v>
      </c>
      <c r="K14" s="53">
        <f>'Data 2018'!M423</f>
        <v>84.740404959513228</v>
      </c>
    </row>
    <row r="15" spans="1:12" x14ac:dyDescent="0.25">
      <c r="A15">
        <v>11</v>
      </c>
      <c r="B15" s="37">
        <f>'Data 2018'!E24</f>
        <v>17.5</v>
      </c>
      <c r="C15" s="37">
        <f>'Data 2018'!K24</f>
        <v>89</v>
      </c>
      <c r="D15" s="37"/>
      <c r="E15" s="37"/>
      <c r="F15" s="37"/>
      <c r="G15" s="37"/>
      <c r="I15" s="52" t="s">
        <v>37</v>
      </c>
      <c r="J15" s="53">
        <f>'Data 2018'!L465</f>
        <v>23.7012987012987</v>
      </c>
      <c r="K15" s="53">
        <f>'Data 2018'!M465</f>
        <v>65.45642962840418</v>
      </c>
    </row>
    <row r="16" spans="1:12" x14ac:dyDescent="0.25">
      <c r="A16">
        <v>12</v>
      </c>
      <c r="B16" s="37">
        <f>'Data 2018'!E25</f>
        <v>18</v>
      </c>
      <c r="C16" s="37">
        <f>'Data 2018'!K25</f>
        <v>78</v>
      </c>
      <c r="D16" s="37"/>
      <c r="E16" s="37"/>
      <c r="F16" s="37"/>
      <c r="G16" s="37"/>
      <c r="I16" s="52" t="s">
        <v>38</v>
      </c>
      <c r="J16" s="53">
        <f>'Data 2018'!L508</f>
        <v>6.8181818181818183</v>
      </c>
      <c r="K16" s="53">
        <f>'Data 2018'!M508</f>
        <v>41.451939779965265</v>
      </c>
    </row>
    <row r="17" spans="1:9" x14ac:dyDescent="0.25">
      <c r="A17">
        <v>13</v>
      </c>
      <c r="B17" s="37">
        <f>'Data 2018'!E26</f>
        <v>18.75</v>
      </c>
      <c r="C17" s="37">
        <f>'Data 2018'!K26</f>
        <v>89</v>
      </c>
      <c r="D17" s="37"/>
      <c r="E17" s="37"/>
      <c r="F17" s="37"/>
      <c r="G17" s="37"/>
      <c r="I17" s="16"/>
    </row>
    <row r="18" spans="1:9" x14ac:dyDescent="0.25">
      <c r="A18">
        <v>14</v>
      </c>
      <c r="B18" s="37">
        <f>'Data 2018'!E27</f>
        <v>19</v>
      </c>
      <c r="C18" s="37">
        <f>'Data 2018'!K27</f>
        <v>78</v>
      </c>
      <c r="D18" s="37"/>
      <c r="E18" s="37"/>
      <c r="F18" s="37"/>
      <c r="G18" s="37"/>
      <c r="I18" s="16"/>
    </row>
    <row r="19" spans="1:9" x14ac:dyDescent="0.25">
      <c r="A19">
        <v>15</v>
      </c>
      <c r="B19" s="37">
        <f>'Data 2018'!E28</f>
        <v>19</v>
      </c>
      <c r="C19" s="37">
        <f>'Data 2018'!K28</f>
        <v>80</v>
      </c>
      <c r="D19" s="37"/>
      <c r="E19" s="37"/>
      <c r="F19" s="37"/>
      <c r="G19" s="37"/>
    </row>
    <row r="20" spans="1:9" x14ac:dyDescent="0.25">
      <c r="A20">
        <v>16</v>
      </c>
      <c r="B20" s="37">
        <f>'Data 2018'!E29</f>
        <v>18</v>
      </c>
      <c r="C20" s="37">
        <f>'Data 2018'!K29</f>
        <v>69</v>
      </c>
      <c r="D20" s="37"/>
      <c r="E20" s="37"/>
      <c r="F20" s="37"/>
      <c r="G20" s="37"/>
    </row>
    <row r="21" spans="1:9" x14ac:dyDescent="0.25">
      <c r="A21">
        <v>17</v>
      </c>
      <c r="B21" s="37">
        <f>'Data 2018'!E30</f>
        <v>18.75</v>
      </c>
      <c r="C21" s="37">
        <f>'Data 2018'!K30</f>
        <v>89</v>
      </c>
      <c r="D21" s="37"/>
      <c r="E21" s="37"/>
      <c r="F21" s="37"/>
      <c r="G21" s="37"/>
    </row>
    <row r="22" spans="1:9" x14ac:dyDescent="0.25">
      <c r="A22">
        <v>18</v>
      </c>
      <c r="B22" s="37">
        <f>'Data 2018'!E31</f>
        <v>18.5</v>
      </c>
      <c r="C22" s="37">
        <f>'Data 2018'!K31</f>
        <v>90</v>
      </c>
      <c r="D22" s="37"/>
      <c r="E22" s="37"/>
      <c r="F22" s="37"/>
      <c r="G22" s="37"/>
    </row>
    <row r="23" spans="1:9" x14ac:dyDescent="0.25">
      <c r="A23">
        <v>19</v>
      </c>
      <c r="B23" s="37">
        <f>'Data 2018'!E32</f>
        <v>18.5</v>
      </c>
      <c r="C23" s="37">
        <f>'Data 2018'!K32</f>
        <v>89</v>
      </c>
      <c r="D23" s="37"/>
      <c r="E23" s="37"/>
      <c r="F23" s="37"/>
      <c r="G23" s="37"/>
    </row>
    <row r="24" spans="1:9" x14ac:dyDescent="0.25">
      <c r="A24">
        <v>20</v>
      </c>
      <c r="B24" s="37">
        <f>'Data 2018'!E33</f>
        <v>19</v>
      </c>
      <c r="C24" s="37">
        <f>'Data 2018'!K33</f>
        <v>90</v>
      </c>
      <c r="D24" s="37"/>
      <c r="E24" s="37"/>
      <c r="F24" s="37"/>
      <c r="G24" s="37"/>
    </row>
    <row r="25" spans="1:9" x14ac:dyDescent="0.25">
      <c r="A25">
        <v>21</v>
      </c>
      <c r="B25" s="37">
        <f>'Data 2018'!E34</f>
        <v>19.5</v>
      </c>
      <c r="C25" s="37">
        <f>'Data 2018'!K34</f>
        <v>90</v>
      </c>
      <c r="D25" s="37"/>
      <c r="E25" s="37"/>
      <c r="F25" s="37"/>
      <c r="G25" s="37"/>
    </row>
    <row r="26" spans="1:9" x14ac:dyDescent="0.25">
      <c r="A26">
        <v>22</v>
      </c>
      <c r="B26" s="37">
        <f>'Data 2018'!E35</f>
        <v>19</v>
      </c>
      <c r="C26" s="37">
        <f>'Data 2018'!K35</f>
        <v>90</v>
      </c>
      <c r="D26" s="37"/>
      <c r="E26" s="37"/>
      <c r="F26" s="37"/>
      <c r="G26" s="37"/>
    </row>
    <row r="27" spans="1:9" x14ac:dyDescent="0.25">
      <c r="A27">
        <v>23</v>
      </c>
      <c r="B27" s="37">
        <f>'Data 2018'!E36</f>
        <v>20</v>
      </c>
      <c r="C27" s="37">
        <f>'Data 2018'!K36</f>
        <v>90</v>
      </c>
      <c r="D27" s="37"/>
      <c r="E27" s="37"/>
      <c r="F27" s="37"/>
      <c r="G27" s="37"/>
    </row>
    <row r="28" spans="1:9" x14ac:dyDescent="0.25">
      <c r="A28">
        <v>24</v>
      </c>
      <c r="B28" s="37">
        <f>'Data 2018'!E37</f>
        <v>20.25</v>
      </c>
      <c r="C28" s="37">
        <f>'Data 2018'!K37</f>
        <v>90</v>
      </c>
      <c r="D28" s="37"/>
      <c r="E28" s="37"/>
      <c r="F28" s="37"/>
      <c r="G28" s="37"/>
    </row>
    <row r="29" spans="1:9" x14ac:dyDescent="0.25">
      <c r="A29">
        <v>25</v>
      </c>
      <c r="B29" s="37">
        <f>'Data 2018'!E38</f>
        <v>20.75</v>
      </c>
      <c r="C29" s="37">
        <f>'Data 2018'!K38</f>
        <v>81</v>
      </c>
      <c r="D29" s="37"/>
      <c r="E29" s="37"/>
      <c r="F29" s="37"/>
      <c r="G29" s="37"/>
    </row>
    <row r="30" spans="1:9" x14ac:dyDescent="0.25">
      <c r="A30">
        <v>26</v>
      </c>
      <c r="B30" s="37">
        <f>'Data 2018'!E39</f>
        <v>21.5</v>
      </c>
      <c r="C30" s="37">
        <f>'Data 2018'!K39</f>
        <v>82</v>
      </c>
      <c r="D30" s="37"/>
      <c r="E30" s="37"/>
      <c r="F30" s="37"/>
      <c r="G30" s="37"/>
    </row>
    <row r="31" spans="1:9" x14ac:dyDescent="0.25">
      <c r="A31">
        <v>27</v>
      </c>
      <c r="B31" s="37">
        <f>'Data 2018'!E40</f>
        <v>22.25</v>
      </c>
      <c r="C31" s="37">
        <f>'Data 2018'!K40</f>
        <v>74</v>
      </c>
      <c r="D31" s="37"/>
      <c r="E31" s="37"/>
      <c r="F31" s="37"/>
      <c r="G31" s="37"/>
    </row>
    <row r="32" spans="1:9" x14ac:dyDescent="0.25">
      <c r="A32">
        <v>28</v>
      </c>
      <c r="B32" s="37">
        <f>'Data 2018'!E41</f>
        <v>24</v>
      </c>
      <c r="C32" s="37">
        <f>'Data 2018'!K41</f>
        <v>81</v>
      </c>
      <c r="D32" s="37"/>
      <c r="E32" s="37"/>
      <c r="F32" s="37"/>
      <c r="G32" s="37"/>
    </row>
    <row r="33" spans="1:7" x14ac:dyDescent="0.25">
      <c r="A33">
        <v>29</v>
      </c>
      <c r="B33" s="37">
        <f>'Data 2018'!E42</f>
        <v>22.5</v>
      </c>
      <c r="C33" s="37">
        <f>'Data 2018'!K42</f>
        <v>81</v>
      </c>
      <c r="D33" s="37"/>
      <c r="E33" s="37"/>
      <c r="F33" s="37"/>
      <c r="G33" s="37"/>
    </row>
    <row r="34" spans="1:7" x14ac:dyDescent="0.25">
      <c r="A34">
        <v>30</v>
      </c>
      <c r="B34" s="37">
        <f>'Data 2018'!E43</f>
        <v>18</v>
      </c>
      <c r="C34" s="37">
        <f>'Data 2018'!K43</f>
        <v>90</v>
      </c>
      <c r="D34" s="37"/>
      <c r="E34" s="37"/>
      <c r="F34" s="37"/>
      <c r="G34" s="37"/>
    </row>
    <row r="35" spans="1:7" x14ac:dyDescent="0.25">
      <c r="A35">
        <v>31</v>
      </c>
      <c r="B35" s="37">
        <f>'Data 2018'!E44</f>
        <v>17</v>
      </c>
      <c r="C35" s="37">
        <f>'Data 2018'!K44</f>
        <v>90</v>
      </c>
      <c r="D35" s="37"/>
      <c r="E35" s="37"/>
      <c r="F35" s="37"/>
      <c r="G35" s="37"/>
    </row>
    <row r="36" spans="1:7" x14ac:dyDescent="0.25">
      <c r="A36">
        <v>32</v>
      </c>
      <c r="B36" s="37">
        <f>'Data 2018'!E54</f>
        <v>19</v>
      </c>
      <c r="C36" s="37">
        <f>'Data 2018'!K54</f>
        <v>91</v>
      </c>
      <c r="D36" s="37"/>
      <c r="E36" s="37"/>
      <c r="F36" s="37"/>
      <c r="G36" s="37"/>
    </row>
    <row r="37" spans="1:7" x14ac:dyDescent="0.25">
      <c r="A37">
        <v>33</v>
      </c>
      <c r="B37" s="37">
        <f>'Data 2018'!E55</f>
        <v>20.5</v>
      </c>
      <c r="C37" s="37">
        <f>'Data 2018'!K55</f>
        <v>80</v>
      </c>
      <c r="D37" s="37"/>
      <c r="E37" s="37"/>
      <c r="F37" s="37"/>
      <c r="G37" s="37"/>
    </row>
    <row r="38" spans="1:7" x14ac:dyDescent="0.25">
      <c r="A38">
        <v>34</v>
      </c>
      <c r="B38" s="37">
        <f>'Data 2018'!E56</f>
        <v>19.5</v>
      </c>
      <c r="C38" s="37">
        <f>'Data 2018'!K56</f>
        <v>90</v>
      </c>
      <c r="D38" s="37"/>
      <c r="E38" s="37"/>
      <c r="F38" s="37"/>
      <c r="G38" s="37"/>
    </row>
    <row r="39" spans="1:7" x14ac:dyDescent="0.25">
      <c r="A39">
        <v>35</v>
      </c>
      <c r="B39" s="37">
        <f>'Data 2018'!E57</f>
        <v>19</v>
      </c>
      <c r="C39" s="37">
        <f>'Data 2018'!K57</f>
        <v>83</v>
      </c>
      <c r="D39" s="37"/>
      <c r="E39" s="37"/>
      <c r="F39" s="37"/>
      <c r="G39" s="37"/>
    </row>
    <row r="40" spans="1:7" x14ac:dyDescent="0.25">
      <c r="A40">
        <v>36</v>
      </c>
      <c r="B40" s="37">
        <f>'Data 2018'!E58</f>
        <v>19.5</v>
      </c>
      <c r="C40" s="37">
        <f>'Data 2018'!K58</f>
        <v>71</v>
      </c>
      <c r="D40" s="37"/>
      <c r="E40" s="37"/>
      <c r="F40" s="37"/>
      <c r="G40" s="37"/>
    </row>
    <row r="41" spans="1:7" x14ac:dyDescent="0.25">
      <c r="A41">
        <v>37</v>
      </c>
      <c r="B41" s="37">
        <f>'Data 2018'!E59</f>
        <v>19.5</v>
      </c>
      <c r="C41" s="37">
        <f>'Data 2018'!K59</f>
        <v>90</v>
      </c>
      <c r="D41" s="37"/>
      <c r="E41" s="37"/>
      <c r="F41" s="37"/>
      <c r="G41" s="37"/>
    </row>
    <row r="42" spans="1:7" x14ac:dyDescent="0.25">
      <c r="A42">
        <v>38</v>
      </c>
      <c r="B42" s="37">
        <f>'Data 2018'!E60</f>
        <v>19.25</v>
      </c>
      <c r="C42" s="37">
        <f>'Data 2018'!K60</f>
        <v>90</v>
      </c>
      <c r="D42" s="37"/>
      <c r="E42" s="37"/>
      <c r="F42" s="37"/>
      <c r="G42" s="37"/>
    </row>
    <row r="43" spans="1:7" x14ac:dyDescent="0.25">
      <c r="A43">
        <v>39</v>
      </c>
      <c r="B43" s="37">
        <f>'Data 2018'!E61</f>
        <v>20.5</v>
      </c>
      <c r="C43" s="37">
        <f>'Data 2018'!K61</f>
        <v>90</v>
      </c>
      <c r="D43" s="37"/>
      <c r="E43" s="37"/>
      <c r="F43" s="37"/>
      <c r="G43" s="37"/>
    </row>
    <row r="44" spans="1:7" x14ac:dyDescent="0.25">
      <c r="A44">
        <v>40</v>
      </c>
      <c r="B44" s="37">
        <f>'Data 2018'!E62</f>
        <v>22.25</v>
      </c>
      <c r="C44" s="37">
        <f>'Data 2018'!K62</f>
        <v>90</v>
      </c>
      <c r="D44" s="37"/>
      <c r="E44" s="37"/>
      <c r="F44" s="37"/>
      <c r="G44" s="37"/>
    </row>
    <row r="45" spans="1:7" x14ac:dyDescent="0.25">
      <c r="A45">
        <v>41</v>
      </c>
      <c r="B45" s="37">
        <f>'Data 2018'!E63</f>
        <v>20.5</v>
      </c>
      <c r="C45" s="37">
        <f>'Data 2018'!K63</f>
        <v>89</v>
      </c>
      <c r="D45" s="37"/>
      <c r="E45" s="37"/>
      <c r="F45" s="37"/>
      <c r="G45" s="37"/>
    </row>
    <row r="46" spans="1:7" x14ac:dyDescent="0.25">
      <c r="A46">
        <v>42</v>
      </c>
      <c r="B46" s="37">
        <f>'Data 2018'!E64</f>
        <v>18.5</v>
      </c>
      <c r="C46" s="37">
        <f>'Data 2018'!K64</f>
        <v>80</v>
      </c>
      <c r="D46" s="37"/>
      <c r="E46" s="37"/>
      <c r="F46" s="37"/>
      <c r="G46" s="37"/>
    </row>
    <row r="47" spans="1:7" x14ac:dyDescent="0.25">
      <c r="A47">
        <v>43</v>
      </c>
      <c r="B47" s="37">
        <f>'Data 2018'!E65</f>
        <v>20</v>
      </c>
      <c r="C47" s="37">
        <f>'Data 2018'!K65</f>
        <v>81</v>
      </c>
      <c r="D47" s="37"/>
      <c r="E47" s="37"/>
      <c r="F47" s="37"/>
      <c r="G47" s="37"/>
    </row>
    <row r="48" spans="1:7" x14ac:dyDescent="0.25">
      <c r="A48">
        <v>44</v>
      </c>
      <c r="B48" s="37">
        <f>'Data 2018'!E66</f>
        <v>21</v>
      </c>
      <c r="C48" s="37">
        <f>'Data 2018'!K66</f>
        <v>81</v>
      </c>
      <c r="D48" s="37"/>
      <c r="E48" s="37"/>
      <c r="F48" s="37"/>
      <c r="G48" s="37"/>
    </row>
    <row r="49" spans="1:7" x14ac:dyDescent="0.25">
      <c r="A49">
        <v>45</v>
      </c>
      <c r="B49" s="37">
        <f>'Data 2018'!E67</f>
        <v>21.5</v>
      </c>
      <c r="C49" s="37">
        <f>'Data 2018'!K67</f>
        <v>81</v>
      </c>
      <c r="D49" s="37"/>
      <c r="E49" s="37"/>
      <c r="F49" s="37"/>
      <c r="G49" s="37"/>
    </row>
    <row r="50" spans="1:7" x14ac:dyDescent="0.25">
      <c r="A50">
        <v>46</v>
      </c>
      <c r="B50" s="37">
        <f>'Data 2018'!E68</f>
        <v>22</v>
      </c>
      <c r="C50" s="37">
        <f>'Data 2018'!K68</f>
        <v>80</v>
      </c>
      <c r="D50" s="37"/>
      <c r="E50" s="37"/>
      <c r="F50" s="37"/>
      <c r="G50" s="37"/>
    </row>
    <row r="51" spans="1:7" x14ac:dyDescent="0.25">
      <c r="A51">
        <v>47</v>
      </c>
      <c r="B51" s="37">
        <f>'Data 2018'!E69</f>
        <v>22</v>
      </c>
      <c r="C51" s="37">
        <f>'Data 2018'!K69</f>
        <v>81</v>
      </c>
      <c r="D51" s="37"/>
      <c r="E51" s="37"/>
      <c r="F51" s="37"/>
      <c r="G51" s="37"/>
    </row>
    <row r="52" spans="1:7" x14ac:dyDescent="0.25">
      <c r="A52">
        <v>48</v>
      </c>
      <c r="B52" s="37">
        <f>'Data 2018'!E70</f>
        <v>19.75</v>
      </c>
      <c r="C52" s="37">
        <f>'Data 2018'!K70</f>
        <v>90</v>
      </c>
      <c r="D52" s="37"/>
      <c r="E52" s="37"/>
      <c r="F52" s="37"/>
      <c r="G52" s="37"/>
    </row>
    <row r="53" spans="1:7" x14ac:dyDescent="0.25">
      <c r="A53">
        <v>49</v>
      </c>
      <c r="B53" s="37">
        <f>'Data 2018'!E71</f>
        <v>19</v>
      </c>
      <c r="C53" s="37">
        <f>'Data 2018'!K71</f>
        <v>90</v>
      </c>
      <c r="D53" s="37"/>
      <c r="E53" s="37"/>
      <c r="F53" s="37"/>
      <c r="G53" s="37"/>
    </row>
    <row r="54" spans="1:7" x14ac:dyDescent="0.25">
      <c r="A54">
        <v>50</v>
      </c>
      <c r="B54" s="37">
        <f>'Data 2018'!E72</f>
        <v>20</v>
      </c>
      <c r="C54" s="37">
        <f>'Data 2018'!K72</f>
        <v>81</v>
      </c>
      <c r="D54" s="37"/>
      <c r="E54" s="37"/>
      <c r="F54" s="37"/>
      <c r="G54" s="37"/>
    </row>
    <row r="55" spans="1:7" x14ac:dyDescent="0.25">
      <c r="A55">
        <v>51</v>
      </c>
      <c r="B55" s="37">
        <f>'Data 2018'!E73</f>
        <v>23</v>
      </c>
      <c r="C55" s="37">
        <f>'Data 2018'!K73</f>
        <v>91</v>
      </c>
      <c r="D55" s="37"/>
      <c r="E55" s="37"/>
      <c r="F55" s="37"/>
      <c r="G55" s="37"/>
    </row>
    <row r="56" spans="1:7" x14ac:dyDescent="0.25">
      <c r="A56">
        <v>52</v>
      </c>
      <c r="B56" s="37">
        <f>'Data 2018'!E74</f>
        <v>23</v>
      </c>
      <c r="C56" s="37">
        <f>'Data 2018'!K74</f>
        <v>83</v>
      </c>
      <c r="D56" s="37"/>
      <c r="E56" s="37"/>
      <c r="F56" s="37"/>
      <c r="G56" s="37"/>
    </row>
    <row r="57" spans="1:7" x14ac:dyDescent="0.25">
      <c r="A57">
        <v>53</v>
      </c>
      <c r="B57" s="37">
        <f>'Data 2018'!E75</f>
        <v>22.5</v>
      </c>
      <c r="C57" s="37">
        <f>'Data 2018'!K75</f>
        <v>91</v>
      </c>
      <c r="D57" s="37"/>
      <c r="E57" s="37"/>
      <c r="F57" s="37"/>
      <c r="G57" s="37"/>
    </row>
    <row r="58" spans="1:7" x14ac:dyDescent="0.25">
      <c r="A58">
        <v>54</v>
      </c>
      <c r="B58" s="37">
        <f>'Data 2018'!E76</f>
        <v>25</v>
      </c>
      <c r="C58" s="37">
        <f>'Data 2018'!K76</f>
        <v>91</v>
      </c>
      <c r="D58" s="37"/>
      <c r="E58" s="37"/>
      <c r="F58" s="37"/>
      <c r="G58" s="37"/>
    </row>
    <row r="59" spans="1:7" x14ac:dyDescent="0.25">
      <c r="A59">
        <v>55</v>
      </c>
      <c r="B59" s="37">
        <f>'Data 2018'!E77</f>
        <v>23.5</v>
      </c>
      <c r="C59" s="37">
        <f>'Data 2018'!K77</f>
        <v>65</v>
      </c>
      <c r="D59" s="37"/>
      <c r="E59" s="37"/>
      <c r="F59" s="37"/>
      <c r="G59" s="37"/>
    </row>
    <row r="60" spans="1:7" x14ac:dyDescent="0.25">
      <c r="A60">
        <v>56</v>
      </c>
      <c r="B60" s="37">
        <f>'Data 2018'!E78</f>
        <v>23</v>
      </c>
      <c r="C60" s="37">
        <f>'Data 2018'!K78</f>
        <v>90</v>
      </c>
      <c r="D60" s="37"/>
      <c r="E60" s="37"/>
      <c r="F60" s="37"/>
      <c r="G60" s="37"/>
    </row>
    <row r="61" spans="1:7" x14ac:dyDescent="0.25">
      <c r="A61">
        <v>57</v>
      </c>
      <c r="B61" s="37">
        <f>'Data 2018'!E79</f>
        <v>21.5</v>
      </c>
      <c r="C61" s="37">
        <f>'Data 2018'!K79</f>
        <v>90</v>
      </c>
      <c r="D61" s="37"/>
      <c r="E61" s="37"/>
      <c r="F61" s="37"/>
      <c r="G61" s="37"/>
    </row>
    <row r="62" spans="1:7" x14ac:dyDescent="0.25">
      <c r="A62">
        <v>58</v>
      </c>
      <c r="B62" s="37">
        <f>'Data 2018'!E80</f>
        <v>22.5</v>
      </c>
      <c r="C62" s="37">
        <f>'Data 2018'!K80</f>
        <v>90</v>
      </c>
      <c r="D62" s="37"/>
      <c r="E62" s="37"/>
      <c r="F62" s="37"/>
      <c r="G62" s="37"/>
    </row>
    <row r="63" spans="1:7" x14ac:dyDescent="0.25">
      <c r="A63">
        <v>59</v>
      </c>
      <c r="B63" s="37">
        <f>'Data 2018'!E81</f>
        <v>23</v>
      </c>
      <c r="C63" s="37">
        <f>'Data 2018'!K81</f>
        <v>90</v>
      </c>
      <c r="D63" s="37"/>
      <c r="E63" s="37"/>
      <c r="F63" s="37"/>
      <c r="G63" s="37"/>
    </row>
    <row r="64" spans="1:7" x14ac:dyDescent="0.25">
      <c r="A64">
        <v>60</v>
      </c>
      <c r="B64" s="37">
        <f>'Data 2018'!E94</f>
        <v>19.75</v>
      </c>
      <c r="C64" s="37">
        <f>'Data 2018'!K94</f>
        <v>73</v>
      </c>
      <c r="D64" s="37"/>
      <c r="E64" s="37"/>
      <c r="F64" s="37"/>
      <c r="G64" s="37"/>
    </row>
    <row r="65" spans="1:7" x14ac:dyDescent="0.25">
      <c r="A65">
        <v>61</v>
      </c>
      <c r="B65" s="37">
        <f>'Data 2018'!E95</f>
        <v>18</v>
      </c>
      <c r="C65" s="37">
        <f>'Data 2018'!K95</f>
        <v>89</v>
      </c>
      <c r="D65" s="37"/>
      <c r="E65" s="37"/>
      <c r="F65" s="37"/>
      <c r="G65" s="37"/>
    </row>
    <row r="66" spans="1:7" x14ac:dyDescent="0.25">
      <c r="A66">
        <v>62</v>
      </c>
      <c r="B66" s="37">
        <f>'Data 2018'!E96</f>
        <v>18.75</v>
      </c>
      <c r="C66" s="37">
        <f>'Data 2018'!K96</f>
        <v>91</v>
      </c>
      <c r="D66" s="37"/>
      <c r="E66" s="37"/>
      <c r="F66" s="37"/>
      <c r="G66" s="37"/>
    </row>
    <row r="67" spans="1:7" x14ac:dyDescent="0.25">
      <c r="A67">
        <v>63</v>
      </c>
      <c r="B67" s="37">
        <f>'Data 2018'!E97</f>
        <v>21</v>
      </c>
      <c r="C67" s="37">
        <f>'Data 2018'!K97</f>
        <v>91</v>
      </c>
      <c r="D67" s="37"/>
      <c r="E67" s="37"/>
      <c r="F67" s="37"/>
      <c r="G67" s="37"/>
    </row>
    <row r="68" spans="1:7" x14ac:dyDescent="0.25">
      <c r="A68">
        <v>64</v>
      </c>
      <c r="B68" s="37">
        <f>'Data 2018'!E98</f>
        <v>22.25</v>
      </c>
      <c r="C68" s="37">
        <f>'Data 2018'!K98</f>
        <v>90</v>
      </c>
      <c r="D68" s="37"/>
      <c r="E68" s="37"/>
      <c r="F68" s="37"/>
      <c r="G68" s="37"/>
    </row>
    <row r="69" spans="1:7" x14ac:dyDescent="0.25">
      <c r="A69">
        <v>65</v>
      </c>
      <c r="B69" s="37">
        <f>'Data 2018'!E99</f>
        <v>21.25</v>
      </c>
      <c r="C69" s="37">
        <f>'Data 2018'!K99</f>
        <v>91</v>
      </c>
      <c r="D69" s="37"/>
      <c r="E69" s="37"/>
      <c r="F69" s="37"/>
      <c r="G69" s="37"/>
    </row>
    <row r="70" spans="1:7" x14ac:dyDescent="0.25">
      <c r="A70">
        <v>66</v>
      </c>
      <c r="B70" s="37">
        <f>'Data 2018'!E100</f>
        <v>23</v>
      </c>
      <c r="C70" s="37">
        <f>'Data 2018'!K100</f>
        <v>91</v>
      </c>
      <c r="D70" s="37"/>
      <c r="E70" s="37"/>
      <c r="F70" s="37"/>
      <c r="G70" s="37"/>
    </row>
    <row r="71" spans="1:7" x14ac:dyDescent="0.25">
      <c r="A71">
        <v>67</v>
      </c>
      <c r="B71" s="37">
        <f>'Data 2018'!E101</f>
        <v>22</v>
      </c>
      <c r="C71" s="37">
        <f>'Data 2018'!K101</f>
        <v>81</v>
      </c>
      <c r="D71" s="37"/>
      <c r="E71" s="37"/>
      <c r="F71" s="37"/>
      <c r="G71" s="37"/>
    </row>
    <row r="72" spans="1:7" x14ac:dyDescent="0.25">
      <c r="A72">
        <v>68</v>
      </c>
      <c r="B72" s="37">
        <f>'Data 2018'!E102</f>
        <v>21</v>
      </c>
      <c r="C72" s="37">
        <f>'Data 2018'!K102</f>
        <v>60</v>
      </c>
      <c r="D72" s="37"/>
      <c r="E72" s="37"/>
      <c r="F72" s="37"/>
      <c r="G72" s="37"/>
    </row>
    <row r="73" spans="1:7" x14ac:dyDescent="0.25">
      <c r="A73">
        <v>69</v>
      </c>
      <c r="B73" s="37">
        <f>'Data 2018'!E103</f>
        <v>22</v>
      </c>
      <c r="C73" s="37">
        <f>'Data 2018'!K103</f>
        <v>75</v>
      </c>
      <c r="D73" s="37"/>
      <c r="E73" s="37"/>
      <c r="F73" s="37"/>
      <c r="G73" s="37"/>
    </row>
    <row r="74" spans="1:7" x14ac:dyDescent="0.25">
      <c r="A74">
        <v>70</v>
      </c>
      <c r="B74" s="37">
        <f>'Data 2018'!E104</f>
        <v>26</v>
      </c>
      <c r="C74" s="37">
        <f>'Data 2018'!K104</f>
        <v>91</v>
      </c>
      <c r="D74" s="37"/>
      <c r="E74" s="37"/>
      <c r="F74" s="37"/>
      <c r="G74" s="37"/>
    </row>
    <row r="75" spans="1:7" x14ac:dyDescent="0.25">
      <c r="A75">
        <v>71</v>
      </c>
      <c r="B75" s="37">
        <f>'Data 2018'!E105</f>
        <v>26.5</v>
      </c>
      <c r="C75" s="37">
        <f>'Data 2018'!K105</f>
        <v>92</v>
      </c>
      <c r="D75" s="37"/>
      <c r="E75" s="37"/>
      <c r="F75" s="37"/>
      <c r="G75" s="37"/>
    </row>
    <row r="76" spans="1:7" x14ac:dyDescent="0.25">
      <c r="A76">
        <v>72</v>
      </c>
      <c r="B76" s="37">
        <f>'Data 2018'!E106</f>
        <v>26</v>
      </c>
      <c r="C76" s="37">
        <f>'Data 2018'!K106</f>
        <v>92</v>
      </c>
      <c r="D76" s="37"/>
      <c r="E76" s="37"/>
      <c r="F76" s="37"/>
      <c r="G76" s="37"/>
    </row>
    <row r="77" spans="1:7" x14ac:dyDescent="0.25">
      <c r="A77">
        <v>73</v>
      </c>
      <c r="B77" s="37">
        <f>'Data 2018'!E107</f>
        <v>27.5</v>
      </c>
      <c r="C77" s="37">
        <f>'Data 2018'!K107</f>
        <v>92</v>
      </c>
      <c r="D77" s="37"/>
      <c r="E77" s="37"/>
      <c r="F77" s="37"/>
      <c r="G77" s="37"/>
    </row>
    <row r="78" spans="1:7" x14ac:dyDescent="0.25">
      <c r="A78">
        <v>74</v>
      </c>
      <c r="B78" s="37">
        <f>'Data 2018'!E108</f>
        <v>27.25</v>
      </c>
      <c r="C78" s="37">
        <f>'Data 2018'!K108</f>
        <v>84</v>
      </c>
      <c r="D78" s="37"/>
      <c r="E78" s="37"/>
      <c r="F78" s="37"/>
      <c r="G78" s="37"/>
    </row>
    <row r="79" spans="1:7" x14ac:dyDescent="0.25">
      <c r="A79">
        <v>75</v>
      </c>
      <c r="B79" s="37">
        <f>'Data 2018'!E109</f>
        <v>27.5</v>
      </c>
      <c r="C79" s="37">
        <f>'Data 2018'!K109</f>
        <v>84</v>
      </c>
      <c r="D79" s="37"/>
      <c r="E79" s="37"/>
      <c r="F79" s="37"/>
      <c r="G79" s="37"/>
    </row>
    <row r="80" spans="1:7" x14ac:dyDescent="0.25">
      <c r="A80">
        <v>76</v>
      </c>
      <c r="B80" s="37">
        <f>'Data 2018'!E110</f>
        <v>26.5</v>
      </c>
      <c r="C80" s="37">
        <f>'Data 2018'!K110</f>
        <v>84</v>
      </c>
      <c r="D80" s="37"/>
      <c r="E80" s="37"/>
      <c r="F80" s="37"/>
      <c r="G80" s="37"/>
    </row>
    <row r="81" spans="1:7" x14ac:dyDescent="0.25">
      <c r="A81">
        <v>77</v>
      </c>
      <c r="B81" s="37">
        <f>'Data 2018'!E111</f>
        <v>27</v>
      </c>
      <c r="C81" s="37">
        <f>'Data 2018'!K111</f>
        <v>83</v>
      </c>
      <c r="D81" s="37"/>
      <c r="E81" s="37"/>
      <c r="F81" s="37"/>
      <c r="G81" s="37"/>
    </row>
    <row r="82" spans="1:7" x14ac:dyDescent="0.25">
      <c r="A82">
        <v>78</v>
      </c>
      <c r="B82" s="37">
        <f>'Data 2018'!E112</f>
        <v>24.5</v>
      </c>
      <c r="C82" s="37">
        <f>'Data 2018'!K112</f>
        <v>76</v>
      </c>
      <c r="D82" s="37"/>
      <c r="E82" s="37"/>
      <c r="F82" s="37"/>
      <c r="G82" s="37"/>
    </row>
    <row r="83" spans="1:7" x14ac:dyDescent="0.25">
      <c r="A83">
        <v>79</v>
      </c>
      <c r="B83" s="37">
        <f>'Data 2018'!E113</f>
        <v>25.5</v>
      </c>
      <c r="C83" s="37">
        <f>'Data 2018'!K113</f>
        <v>84</v>
      </c>
      <c r="D83" s="37"/>
      <c r="E83" s="37"/>
      <c r="F83" s="37"/>
      <c r="G83" s="37"/>
    </row>
    <row r="84" spans="1:7" x14ac:dyDescent="0.25">
      <c r="A84">
        <v>80</v>
      </c>
      <c r="B84" s="37">
        <f>'Data 2018'!E114</f>
        <v>27</v>
      </c>
      <c r="C84" s="37">
        <f>'Data 2018'!K114</f>
        <v>84</v>
      </c>
      <c r="D84" s="37"/>
      <c r="E84" s="37"/>
      <c r="F84" s="37"/>
      <c r="G84" s="37"/>
    </row>
    <row r="85" spans="1:7" x14ac:dyDescent="0.25">
      <c r="A85">
        <v>81</v>
      </c>
      <c r="B85" s="37">
        <f>'Data 2018'!E115</f>
        <v>28</v>
      </c>
      <c r="C85" s="37">
        <f>'Data 2018'!K115</f>
        <v>84</v>
      </c>
      <c r="D85" s="37"/>
      <c r="E85" s="37"/>
      <c r="F85" s="37"/>
      <c r="G85" s="37"/>
    </row>
    <row r="86" spans="1:7" x14ac:dyDescent="0.25">
      <c r="A86">
        <v>82</v>
      </c>
      <c r="B86" s="37">
        <f>'Data 2018'!E116</f>
        <v>27.25</v>
      </c>
      <c r="C86" s="37">
        <f>'Data 2018'!K116</f>
        <v>84</v>
      </c>
      <c r="D86" s="37"/>
      <c r="E86" s="37"/>
      <c r="F86" s="37"/>
      <c r="G86" s="37"/>
    </row>
    <row r="87" spans="1:7" x14ac:dyDescent="0.25">
      <c r="A87">
        <v>83</v>
      </c>
      <c r="B87" s="37">
        <f>'Data 2018'!E117</f>
        <v>26</v>
      </c>
      <c r="C87" s="37">
        <f>'Data 2018'!K117</f>
        <v>77</v>
      </c>
      <c r="D87" s="37"/>
      <c r="E87" s="37"/>
      <c r="F87" s="37"/>
      <c r="G87" s="37"/>
    </row>
    <row r="88" spans="1:7" x14ac:dyDescent="0.25">
      <c r="A88">
        <v>84</v>
      </c>
      <c r="B88" s="37">
        <f>'Data 2018'!E118</f>
        <v>26.5</v>
      </c>
      <c r="C88" s="37">
        <f>'Data 2018'!K118</f>
        <v>69</v>
      </c>
      <c r="D88" s="37"/>
      <c r="E88" s="37"/>
      <c r="F88" s="37"/>
      <c r="G88" s="37"/>
    </row>
    <row r="89" spans="1:7" x14ac:dyDescent="0.25">
      <c r="A89">
        <v>85</v>
      </c>
      <c r="B89" s="37">
        <f>'Data 2018'!E119</f>
        <v>26.75</v>
      </c>
      <c r="C89" s="37">
        <f>'Data 2018'!K119</f>
        <v>84</v>
      </c>
      <c r="D89" s="37"/>
      <c r="E89" s="37"/>
      <c r="F89" s="37"/>
      <c r="G89" s="37"/>
    </row>
    <row r="90" spans="1:7" x14ac:dyDescent="0.25">
      <c r="A90">
        <v>86</v>
      </c>
      <c r="B90" s="37">
        <f>'Data 2018'!E120</f>
        <v>27.5</v>
      </c>
      <c r="C90" s="37">
        <f>'Data 2018'!K120</f>
        <v>75</v>
      </c>
      <c r="D90" s="37"/>
      <c r="E90" s="37"/>
      <c r="F90" s="37"/>
      <c r="G90" s="37"/>
    </row>
    <row r="91" spans="1:7" x14ac:dyDescent="0.25">
      <c r="A91">
        <v>87</v>
      </c>
      <c r="B91" s="37">
        <f>'Data 2018'!E121</f>
        <v>23.5</v>
      </c>
      <c r="C91" s="37">
        <f>'Data 2018'!K121</f>
        <v>92</v>
      </c>
      <c r="D91" s="37"/>
      <c r="E91" s="37"/>
      <c r="F91" s="37"/>
      <c r="G91" s="37"/>
    </row>
    <row r="92" spans="1:7" x14ac:dyDescent="0.25">
      <c r="A92">
        <v>88</v>
      </c>
      <c r="B92" s="37">
        <f>'Data 2018'!E122</f>
        <v>26.75</v>
      </c>
      <c r="C92" s="37">
        <f>'Data 2018'!K122</f>
        <v>85</v>
      </c>
      <c r="D92" s="37"/>
      <c r="E92" s="37"/>
      <c r="F92" s="37"/>
      <c r="G92" s="37"/>
    </row>
    <row r="93" spans="1:7" x14ac:dyDescent="0.25">
      <c r="A93">
        <v>89</v>
      </c>
      <c r="B93" s="37">
        <f>'Data 2018'!E123</f>
        <v>27.5</v>
      </c>
      <c r="C93" s="37">
        <f>'Data 2018'!K123</f>
        <v>85</v>
      </c>
      <c r="D93" s="37"/>
      <c r="E93" s="37"/>
      <c r="F93" s="37"/>
      <c r="G93" s="37"/>
    </row>
    <row r="94" spans="1:7" x14ac:dyDescent="0.25">
      <c r="A94">
        <v>90</v>
      </c>
      <c r="B94" s="37">
        <f>'Data 2018'!E124</f>
        <v>29</v>
      </c>
      <c r="C94" s="37">
        <f>'Data 2018'!K124</f>
        <v>85</v>
      </c>
      <c r="D94" s="37"/>
      <c r="E94" s="37"/>
      <c r="F94" s="37"/>
      <c r="G94" s="37"/>
    </row>
    <row r="95" spans="1:7" x14ac:dyDescent="0.25">
      <c r="A95">
        <v>91</v>
      </c>
      <c r="B95" s="37">
        <f>'Data 2018'!E136</f>
        <v>25.5</v>
      </c>
      <c r="C95" s="37">
        <f>'Data 2018'!K136</f>
        <v>82</v>
      </c>
      <c r="D95" s="37"/>
      <c r="E95" s="37"/>
      <c r="F95" s="37"/>
      <c r="G95" s="37"/>
    </row>
    <row r="96" spans="1:7" x14ac:dyDescent="0.25">
      <c r="A96">
        <v>92</v>
      </c>
      <c r="B96" s="37">
        <f>'Data 2018'!E137</f>
        <v>26</v>
      </c>
      <c r="C96" s="37">
        <f>'Data 2018'!K137</f>
        <v>92</v>
      </c>
      <c r="D96" s="37"/>
      <c r="E96" s="37"/>
      <c r="F96" s="37"/>
      <c r="G96" s="37"/>
    </row>
    <row r="97" spans="1:7" x14ac:dyDescent="0.25">
      <c r="A97">
        <v>93</v>
      </c>
      <c r="B97" s="37">
        <f>'Data 2018'!E138</f>
        <v>25</v>
      </c>
      <c r="C97" s="37">
        <f>'Data 2018'!K138</f>
        <v>91</v>
      </c>
      <c r="D97" s="37"/>
      <c r="E97" s="37"/>
      <c r="F97" s="37"/>
      <c r="G97" s="37"/>
    </row>
    <row r="98" spans="1:7" x14ac:dyDescent="0.25">
      <c r="A98">
        <v>94</v>
      </c>
      <c r="B98" s="37">
        <f>'Data 2018'!E139</f>
        <v>26</v>
      </c>
      <c r="C98" s="37">
        <f>'Data 2018'!K139</f>
        <v>83</v>
      </c>
      <c r="D98" s="37"/>
      <c r="E98" s="37"/>
      <c r="F98" s="37"/>
      <c r="G98" s="37"/>
    </row>
    <row r="99" spans="1:7" x14ac:dyDescent="0.25">
      <c r="A99">
        <v>95</v>
      </c>
      <c r="B99" s="37">
        <f>'Data 2018'!E140</f>
        <v>26.75</v>
      </c>
      <c r="C99" s="37">
        <f>'Data 2018'!K140</f>
        <v>83</v>
      </c>
      <c r="D99" s="37"/>
      <c r="E99" s="37"/>
      <c r="F99" s="37"/>
      <c r="G99" s="37"/>
    </row>
    <row r="100" spans="1:7" x14ac:dyDescent="0.25">
      <c r="A100">
        <v>96</v>
      </c>
      <c r="B100" s="37">
        <f>'Data 2018'!E141</f>
        <v>25.5</v>
      </c>
      <c r="C100" s="37">
        <f>'Data 2018'!K141</f>
        <v>91</v>
      </c>
      <c r="D100" s="37"/>
      <c r="E100" s="37"/>
      <c r="F100" s="37"/>
      <c r="G100" s="37"/>
    </row>
    <row r="101" spans="1:7" x14ac:dyDescent="0.25">
      <c r="A101">
        <v>97</v>
      </c>
      <c r="B101" s="37">
        <f>'Data 2018'!E142</f>
        <v>24.5</v>
      </c>
      <c r="C101" s="37">
        <f>'Data 2018'!K142</f>
        <v>91</v>
      </c>
      <c r="D101" s="37"/>
      <c r="E101" s="37"/>
      <c r="F101" s="37"/>
      <c r="G101" s="37"/>
    </row>
    <row r="102" spans="1:7" x14ac:dyDescent="0.25">
      <c r="A102">
        <v>98</v>
      </c>
      <c r="B102" s="37">
        <f>'Data 2018'!E143</f>
        <v>24.75</v>
      </c>
      <c r="C102" s="37">
        <f>'Data 2018'!K143</f>
        <v>84</v>
      </c>
      <c r="D102" s="37"/>
      <c r="E102" s="37"/>
      <c r="F102" s="37"/>
      <c r="G102" s="37"/>
    </row>
    <row r="103" spans="1:7" x14ac:dyDescent="0.25">
      <c r="A103">
        <v>99</v>
      </c>
      <c r="B103" s="37">
        <f>'Data 2018'!E144</f>
        <v>26</v>
      </c>
      <c r="C103" s="37">
        <f>'Data 2018'!K144</f>
        <v>91</v>
      </c>
      <c r="D103" s="37"/>
      <c r="E103" s="37"/>
      <c r="F103" s="37"/>
      <c r="G103" s="37"/>
    </row>
    <row r="104" spans="1:7" x14ac:dyDescent="0.25">
      <c r="A104">
        <v>100</v>
      </c>
      <c r="B104" s="37">
        <f>'Data 2018'!E145</f>
        <v>22.5</v>
      </c>
      <c r="C104" s="37">
        <f>'Data 2018'!K145</f>
        <v>91</v>
      </c>
      <c r="D104" s="37"/>
      <c r="E104" s="37"/>
      <c r="F104" s="37"/>
      <c r="G104" s="37"/>
    </row>
    <row r="105" spans="1:7" x14ac:dyDescent="0.25">
      <c r="A105">
        <v>101</v>
      </c>
      <c r="B105" s="37">
        <f>'Data 2018'!E146</f>
        <v>24.25</v>
      </c>
      <c r="C105" s="37">
        <f>'Data 2018'!K146</f>
        <v>91</v>
      </c>
      <c r="D105" s="37"/>
      <c r="E105" s="37"/>
      <c r="F105" s="37"/>
      <c r="G105" s="37"/>
    </row>
    <row r="106" spans="1:7" x14ac:dyDescent="0.25">
      <c r="A106">
        <v>102</v>
      </c>
      <c r="B106" s="37">
        <f>'Data 2018'!E147</f>
        <v>27.25</v>
      </c>
      <c r="C106" s="37">
        <f>'Data 2018'!K147</f>
        <v>84</v>
      </c>
      <c r="D106" s="37"/>
      <c r="E106" s="37"/>
      <c r="F106" s="37"/>
      <c r="G106" s="37"/>
    </row>
    <row r="107" spans="1:7" x14ac:dyDescent="0.25">
      <c r="A107">
        <v>103</v>
      </c>
      <c r="B107" s="37">
        <f>'Data 2018'!E148</f>
        <v>26.5</v>
      </c>
      <c r="C107" s="37">
        <f>'Data 2018'!K148</f>
        <v>85</v>
      </c>
      <c r="D107" s="37"/>
      <c r="E107" s="37"/>
      <c r="F107" s="37"/>
      <c r="G107" s="37"/>
    </row>
    <row r="108" spans="1:7" x14ac:dyDescent="0.25">
      <c r="A108">
        <v>104</v>
      </c>
      <c r="B108" s="37">
        <f>'Data 2018'!E149</f>
        <v>27.5</v>
      </c>
      <c r="C108" s="37">
        <f>'Data 2018'!K149</f>
        <v>84</v>
      </c>
      <c r="D108" s="37"/>
      <c r="E108" s="37"/>
      <c r="F108" s="37"/>
      <c r="G108" s="37"/>
    </row>
    <row r="109" spans="1:7" x14ac:dyDescent="0.25">
      <c r="A109">
        <v>105</v>
      </c>
      <c r="B109" s="37">
        <f>'Data 2018'!E150</f>
        <v>30</v>
      </c>
      <c r="C109" s="37">
        <f>'Data 2018'!K150</f>
        <v>85</v>
      </c>
      <c r="D109" s="37"/>
      <c r="E109" s="37"/>
      <c r="F109" s="37"/>
      <c r="G109" s="37"/>
    </row>
    <row r="110" spans="1:7" x14ac:dyDescent="0.25">
      <c r="A110">
        <v>106</v>
      </c>
      <c r="B110" s="37">
        <f>'Data 2018'!E151</f>
        <v>30</v>
      </c>
      <c r="C110" s="37">
        <f>'Data 2018'!K151</f>
        <v>85</v>
      </c>
      <c r="D110" s="37"/>
      <c r="E110" s="37"/>
      <c r="F110" s="37"/>
      <c r="G110" s="37"/>
    </row>
    <row r="111" spans="1:7" x14ac:dyDescent="0.25">
      <c r="A111">
        <v>107</v>
      </c>
      <c r="B111" s="37">
        <f>'Data 2018'!E152</f>
        <v>28.5</v>
      </c>
      <c r="C111" s="37">
        <f>'Data 2018'!K152</f>
        <v>85</v>
      </c>
      <c r="D111" s="37"/>
      <c r="E111" s="37"/>
      <c r="F111" s="37"/>
      <c r="G111" s="37"/>
    </row>
    <row r="112" spans="1:7" x14ac:dyDescent="0.25">
      <c r="A112">
        <v>108</v>
      </c>
      <c r="B112" s="37">
        <f>'Data 2018'!E153</f>
        <v>29</v>
      </c>
      <c r="C112" s="37">
        <f>'Data 2018'!K153</f>
        <v>77</v>
      </c>
      <c r="D112" s="37"/>
      <c r="E112" s="37"/>
      <c r="F112" s="37"/>
      <c r="G112" s="37"/>
    </row>
    <row r="113" spans="1:7" x14ac:dyDescent="0.25">
      <c r="A113">
        <v>109</v>
      </c>
      <c r="B113" s="37">
        <f>'Data 2018'!E154</f>
        <v>28.75</v>
      </c>
      <c r="C113" s="37">
        <f>'Data 2018'!K154</f>
        <v>85</v>
      </c>
      <c r="D113" s="37"/>
      <c r="E113" s="37"/>
      <c r="F113" s="37"/>
      <c r="G113" s="37"/>
    </row>
    <row r="114" spans="1:7" x14ac:dyDescent="0.25">
      <c r="A114">
        <v>110</v>
      </c>
      <c r="B114" s="37">
        <f>'Data 2018'!E155</f>
        <v>28.5</v>
      </c>
      <c r="C114" s="37">
        <f>'Data 2018'!K155</f>
        <v>78</v>
      </c>
      <c r="D114" s="37"/>
      <c r="E114" s="37"/>
      <c r="F114" s="37"/>
      <c r="G114" s="37"/>
    </row>
    <row r="115" spans="1:7" x14ac:dyDescent="0.25">
      <c r="A115">
        <v>111</v>
      </c>
      <c r="B115" s="37">
        <f>'Data 2018'!E156</f>
        <v>28.25</v>
      </c>
      <c r="C115" s="37">
        <f>'Data 2018'!K156</f>
        <v>84</v>
      </c>
      <c r="D115" s="37"/>
      <c r="E115" s="37"/>
      <c r="F115" s="37"/>
      <c r="G115" s="37"/>
    </row>
    <row r="116" spans="1:7" x14ac:dyDescent="0.25">
      <c r="A116">
        <v>112</v>
      </c>
      <c r="B116" s="37">
        <f>'Data 2018'!E157</f>
        <v>29</v>
      </c>
      <c r="C116" s="37">
        <f>'Data 2018'!K157</f>
        <v>84</v>
      </c>
      <c r="D116" s="37"/>
      <c r="E116" s="37"/>
      <c r="F116" s="37"/>
      <c r="G116" s="37"/>
    </row>
    <row r="117" spans="1:7" x14ac:dyDescent="0.25">
      <c r="A117">
        <v>113</v>
      </c>
      <c r="B117" s="37">
        <f>'Data 2018'!E158</f>
        <v>28.75</v>
      </c>
      <c r="C117" s="37">
        <f>'Data 2018'!K158</f>
        <v>78</v>
      </c>
      <c r="D117" s="37"/>
      <c r="E117" s="37"/>
      <c r="F117" s="37"/>
      <c r="G117" s="37"/>
    </row>
    <row r="118" spans="1:7" x14ac:dyDescent="0.25">
      <c r="A118">
        <v>114</v>
      </c>
      <c r="B118" s="37">
        <f>'Data 2018'!E159</f>
        <v>29.25</v>
      </c>
      <c r="C118" s="37">
        <f>'Data 2018'!K159</f>
        <v>85</v>
      </c>
      <c r="D118" s="37"/>
      <c r="E118" s="37"/>
      <c r="F118" s="37"/>
      <c r="G118" s="37"/>
    </row>
    <row r="119" spans="1:7" x14ac:dyDescent="0.25">
      <c r="A119">
        <v>115</v>
      </c>
      <c r="B119" s="37">
        <f>'Data 2018'!E160</f>
        <v>31</v>
      </c>
      <c r="C119" s="37">
        <f>'Data 2018'!K160</f>
        <v>72</v>
      </c>
      <c r="D119" s="37"/>
      <c r="E119" s="37"/>
      <c r="F119" s="37"/>
      <c r="G119" s="37"/>
    </row>
    <row r="120" spans="1:7" x14ac:dyDescent="0.25">
      <c r="A120">
        <v>116</v>
      </c>
      <c r="B120" s="37">
        <f>'Data 2018'!E161</f>
        <v>30.75</v>
      </c>
      <c r="C120" s="37">
        <f>'Data 2018'!K161</f>
        <v>79</v>
      </c>
      <c r="D120" s="37"/>
      <c r="E120" s="37"/>
      <c r="F120" s="37"/>
      <c r="G120" s="37"/>
    </row>
    <row r="121" spans="1:7" x14ac:dyDescent="0.25">
      <c r="A121">
        <v>117</v>
      </c>
      <c r="B121" s="37">
        <f>'Data 2018'!E162</f>
        <v>31</v>
      </c>
      <c r="C121" s="37">
        <f>'Data 2018'!K162</f>
        <v>85</v>
      </c>
      <c r="D121" s="37"/>
      <c r="E121" s="37"/>
      <c r="F121" s="37"/>
      <c r="G121" s="37"/>
    </row>
    <row r="122" spans="1:7" x14ac:dyDescent="0.25">
      <c r="A122">
        <v>118</v>
      </c>
      <c r="B122" s="37">
        <f>'Data 2018'!E163</f>
        <v>31.5</v>
      </c>
      <c r="C122" s="37">
        <f>'Data 2018'!K163</f>
        <v>85</v>
      </c>
      <c r="D122" s="37"/>
      <c r="E122" s="37"/>
      <c r="F122" s="37"/>
      <c r="G122" s="37"/>
    </row>
    <row r="123" spans="1:7" x14ac:dyDescent="0.25">
      <c r="A123">
        <v>119</v>
      </c>
      <c r="B123" s="37">
        <f>'Data 2018'!E164</f>
        <v>31.5</v>
      </c>
      <c r="C123" s="37">
        <f>'Data 2018'!K164</f>
        <v>78</v>
      </c>
      <c r="D123" s="37"/>
      <c r="E123" s="37"/>
      <c r="F123" s="37"/>
      <c r="G123" s="37"/>
    </row>
    <row r="124" spans="1:7" x14ac:dyDescent="0.25">
      <c r="A124">
        <v>120</v>
      </c>
      <c r="B124" s="37">
        <f>'Data 2018'!E165</f>
        <v>32</v>
      </c>
      <c r="C124" s="37">
        <f>'Data 2018'!K165</f>
        <v>85</v>
      </c>
      <c r="D124" s="37"/>
      <c r="E124" s="37"/>
      <c r="F124" s="37"/>
      <c r="G124" s="37"/>
    </row>
    <row r="125" spans="1:7" x14ac:dyDescent="0.25">
      <c r="A125">
        <v>121</v>
      </c>
      <c r="B125" s="37">
        <f>'Data 2018'!E178</f>
        <v>32</v>
      </c>
      <c r="C125" s="37">
        <f>'Data 2018'!K178</f>
        <v>78</v>
      </c>
      <c r="D125" s="37"/>
      <c r="E125" s="37"/>
      <c r="F125" s="37"/>
      <c r="G125" s="37"/>
    </row>
    <row r="126" spans="1:7" x14ac:dyDescent="0.25">
      <c r="A126">
        <v>122</v>
      </c>
      <c r="B126" s="37">
        <f>'Data 2018'!E179</f>
        <v>32.25</v>
      </c>
      <c r="C126" s="37">
        <f>'Data 2018'!K179</f>
        <v>78</v>
      </c>
      <c r="D126" s="37"/>
      <c r="E126" s="37"/>
      <c r="F126" s="37"/>
      <c r="G126" s="37"/>
    </row>
    <row r="127" spans="1:7" x14ac:dyDescent="0.25">
      <c r="A127">
        <v>123</v>
      </c>
      <c r="B127" s="37">
        <f>'Data 2018'!E180</f>
        <v>30</v>
      </c>
      <c r="C127" s="37">
        <f>'Data 2018'!K180</f>
        <v>85</v>
      </c>
      <c r="D127" s="37"/>
      <c r="E127" s="37"/>
      <c r="F127" s="37"/>
      <c r="G127" s="37"/>
    </row>
    <row r="128" spans="1:7" x14ac:dyDescent="0.25">
      <c r="A128">
        <v>124</v>
      </c>
      <c r="B128" s="37">
        <f>'Data 2018'!E181</f>
        <v>28</v>
      </c>
      <c r="C128" s="37">
        <f>'Data 2018'!K181</f>
        <v>92</v>
      </c>
      <c r="D128" s="37"/>
      <c r="E128" s="37"/>
      <c r="F128" s="37"/>
      <c r="G128" s="37"/>
    </row>
    <row r="129" spans="1:7" x14ac:dyDescent="0.25">
      <c r="A129">
        <v>125</v>
      </c>
      <c r="B129" s="37">
        <f>'Data 2018'!E182</f>
        <v>25</v>
      </c>
      <c r="C129" s="37">
        <f>'Data 2018'!K182</f>
        <v>85</v>
      </c>
      <c r="D129" s="37"/>
      <c r="E129" s="37"/>
      <c r="F129" s="37"/>
      <c r="G129" s="37"/>
    </row>
    <row r="130" spans="1:7" x14ac:dyDescent="0.25">
      <c r="A130">
        <v>126</v>
      </c>
      <c r="B130" s="37">
        <f>'Data 2018'!E183</f>
        <v>30.5</v>
      </c>
      <c r="C130" s="37">
        <f>'Data 2018'!K183</f>
        <v>85</v>
      </c>
      <c r="D130" s="37"/>
      <c r="E130" s="37"/>
      <c r="F130" s="37"/>
      <c r="G130" s="37"/>
    </row>
    <row r="131" spans="1:7" x14ac:dyDescent="0.25">
      <c r="A131">
        <v>127</v>
      </c>
      <c r="B131" s="37">
        <f>'Data 2018'!E184</f>
        <v>31</v>
      </c>
      <c r="C131" s="37">
        <f>'Data 2018'!K184</f>
        <v>78</v>
      </c>
      <c r="D131" s="37"/>
      <c r="E131" s="37"/>
      <c r="F131" s="37"/>
      <c r="G131" s="37"/>
    </row>
    <row r="132" spans="1:7" x14ac:dyDescent="0.25">
      <c r="A132">
        <v>128</v>
      </c>
      <c r="B132" s="37">
        <f>'Data 2018'!E185</f>
        <v>32</v>
      </c>
      <c r="C132" s="37">
        <f>'Data 2018'!K185</f>
        <v>85</v>
      </c>
      <c r="D132" s="37"/>
      <c r="E132" s="37"/>
      <c r="F132" s="37"/>
      <c r="G132" s="37"/>
    </row>
    <row r="133" spans="1:7" x14ac:dyDescent="0.25">
      <c r="A133">
        <v>129</v>
      </c>
      <c r="B133" s="37">
        <f>'Data 2018'!E186</f>
        <v>32</v>
      </c>
      <c r="C133" s="37">
        <f>'Data 2018'!K186</f>
        <v>85</v>
      </c>
      <c r="D133" s="37"/>
      <c r="E133" s="37"/>
      <c r="F133" s="37"/>
      <c r="G133" s="37"/>
    </row>
    <row r="134" spans="1:7" x14ac:dyDescent="0.25">
      <c r="A134">
        <v>130</v>
      </c>
      <c r="B134" s="37">
        <f>'Data 2018'!E187</f>
        <v>32.75</v>
      </c>
      <c r="C134" s="37">
        <f>'Data 2018'!K187</f>
        <v>78</v>
      </c>
      <c r="D134" s="37"/>
      <c r="E134" s="37"/>
      <c r="F134" s="37"/>
      <c r="G134" s="37"/>
    </row>
    <row r="135" spans="1:7" x14ac:dyDescent="0.25">
      <c r="A135">
        <v>131</v>
      </c>
      <c r="B135" s="37">
        <f>'Data 2018'!E188</f>
        <v>32</v>
      </c>
      <c r="C135" s="37">
        <f>'Data 2018'!K188</f>
        <v>79</v>
      </c>
      <c r="D135" s="37"/>
      <c r="E135" s="37"/>
      <c r="F135" s="37"/>
      <c r="G135" s="37"/>
    </row>
    <row r="136" spans="1:7" x14ac:dyDescent="0.25">
      <c r="A136">
        <v>132</v>
      </c>
      <c r="B136" s="37">
        <f>'Data 2018'!E189</f>
        <v>31.5</v>
      </c>
      <c r="C136" s="37">
        <f>'Data 2018'!K189</f>
        <v>78</v>
      </c>
      <c r="D136" s="37"/>
      <c r="E136" s="37"/>
      <c r="F136" s="37"/>
      <c r="G136" s="37"/>
    </row>
    <row r="137" spans="1:7" x14ac:dyDescent="0.25">
      <c r="A137">
        <v>133</v>
      </c>
      <c r="B137" s="37">
        <f>'Data 2018'!E190</f>
        <v>31</v>
      </c>
      <c r="C137" s="37">
        <f>'Data 2018'!K190</f>
        <v>78</v>
      </c>
      <c r="D137" s="37"/>
      <c r="E137" s="37"/>
      <c r="F137" s="37"/>
      <c r="G137" s="37"/>
    </row>
    <row r="138" spans="1:7" x14ac:dyDescent="0.25">
      <c r="A138">
        <v>134</v>
      </c>
      <c r="B138" s="37">
        <f>'Data 2018'!E191</f>
        <v>29</v>
      </c>
      <c r="C138" s="37">
        <f>'Data 2018'!K191</f>
        <v>85</v>
      </c>
      <c r="D138" s="37"/>
      <c r="E138" s="37"/>
      <c r="F138" s="37"/>
      <c r="G138" s="37"/>
    </row>
    <row r="139" spans="1:7" x14ac:dyDescent="0.25">
      <c r="A139">
        <v>135</v>
      </c>
      <c r="B139" s="37">
        <f>'Data 2018'!E192</f>
        <v>29</v>
      </c>
      <c r="C139" s="37">
        <f>'Data 2018'!K192</f>
        <v>78</v>
      </c>
      <c r="D139" s="37"/>
      <c r="E139" s="37"/>
      <c r="F139" s="37"/>
      <c r="G139" s="37"/>
    </row>
    <row r="140" spans="1:7" x14ac:dyDescent="0.25">
      <c r="A140">
        <v>136</v>
      </c>
      <c r="B140" s="37">
        <f>'Data 2018'!E193</f>
        <v>30</v>
      </c>
      <c r="C140" s="37">
        <f>'Data 2018'!K193</f>
        <v>85</v>
      </c>
      <c r="D140" s="37"/>
      <c r="E140" s="37"/>
      <c r="F140" s="37"/>
      <c r="G140" s="37"/>
    </row>
    <row r="141" spans="1:7" x14ac:dyDescent="0.25">
      <c r="A141">
        <v>137</v>
      </c>
      <c r="B141" s="37">
        <f>'Data 2018'!E194</f>
        <v>30.75</v>
      </c>
      <c r="C141" s="37">
        <f>'Data 2018'!K194</f>
        <v>78</v>
      </c>
      <c r="D141" s="37"/>
      <c r="E141" s="37"/>
      <c r="F141" s="37"/>
      <c r="G141" s="37"/>
    </row>
    <row r="142" spans="1:7" x14ac:dyDescent="0.25">
      <c r="A142">
        <v>138</v>
      </c>
      <c r="B142" s="37">
        <f>'Data 2018'!E195</f>
        <v>28.5</v>
      </c>
      <c r="C142" s="37">
        <f>'Data 2018'!K195</f>
        <v>85</v>
      </c>
      <c r="D142" s="37"/>
      <c r="E142" s="37"/>
      <c r="F142" s="37"/>
      <c r="G142" s="37"/>
    </row>
    <row r="143" spans="1:7" x14ac:dyDescent="0.25">
      <c r="A143">
        <v>139</v>
      </c>
      <c r="B143" s="37">
        <f>'Data 2018'!E196</f>
        <v>29</v>
      </c>
      <c r="C143" s="37">
        <f>'Data 2018'!K196</f>
        <v>85</v>
      </c>
      <c r="D143" s="37"/>
      <c r="E143" s="37"/>
      <c r="F143" s="37"/>
      <c r="G143" s="37"/>
    </row>
    <row r="144" spans="1:7" x14ac:dyDescent="0.25">
      <c r="A144">
        <v>140</v>
      </c>
      <c r="B144" s="37">
        <f>'Data 2018'!E197</f>
        <v>29</v>
      </c>
      <c r="C144" s="37">
        <f>'Data 2018'!K197</f>
        <v>85</v>
      </c>
      <c r="D144" s="37"/>
      <c r="E144" s="37"/>
      <c r="F144" s="37"/>
      <c r="G144" s="37"/>
    </row>
    <row r="145" spans="1:7" x14ac:dyDescent="0.25">
      <c r="A145">
        <v>141</v>
      </c>
      <c r="B145" s="37">
        <f>'Data 2018'!E198</f>
        <v>29.5</v>
      </c>
      <c r="C145" s="37">
        <f>'Data 2018'!K198</f>
        <v>85</v>
      </c>
      <c r="D145" s="37"/>
      <c r="E145" s="37"/>
      <c r="F145" s="37"/>
      <c r="G145" s="37"/>
    </row>
    <row r="146" spans="1:7" x14ac:dyDescent="0.25">
      <c r="A146">
        <v>142</v>
      </c>
      <c r="B146" s="37">
        <f>'Data 2018'!E199</f>
        <v>30</v>
      </c>
      <c r="C146" s="37">
        <f>'Data 2018'!K199</f>
        <v>85</v>
      </c>
      <c r="D146" s="37"/>
      <c r="E146" s="37"/>
      <c r="F146" s="37"/>
      <c r="G146" s="37"/>
    </row>
    <row r="147" spans="1:7" x14ac:dyDescent="0.25">
      <c r="A147">
        <v>143</v>
      </c>
      <c r="B147" s="37">
        <f>'Data 2018'!E200</f>
        <v>29</v>
      </c>
      <c r="C147" s="37">
        <f>'Data 2018'!K200</f>
        <v>92</v>
      </c>
      <c r="D147" s="37"/>
      <c r="E147" s="37"/>
      <c r="F147" s="37"/>
      <c r="G147" s="37"/>
    </row>
    <row r="148" spans="1:7" x14ac:dyDescent="0.25">
      <c r="A148">
        <v>144</v>
      </c>
      <c r="B148" s="37">
        <f>'Data 2018'!E201</f>
        <v>29</v>
      </c>
      <c r="C148" s="37">
        <f>'Data 2018'!K201</f>
        <v>85</v>
      </c>
      <c r="D148" s="37"/>
      <c r="E148" s="37"/>
      <c r="F148" s="37"/>
      <c r="G148" s="37"/>
    </row>
    <row r="149" spans="1:7" x14ac:dyDescent="0.25">
      <c r="A149">
        <v>145</v>
      </c>
      <c r="B149" s="37">
        <f>'Data 2018'!E202</f>
        <v>26.5</v>
      </c>
      <c r="C149" s="37">
        <f>'Data 2018'!K202</f>
        <v>91</v>
      </c>
      <c r="D149" s="37"/>
      <c r="E149" s="37"/>
      <c r="F149" s="37"/>
      <c r="G149" s="37"/>
    </row>
    <row r="150" spans="1:7" x14ac:dyDescent="0.25">
      <c r="A150">
        <v>146</v>
      </c>
      <c r="B150" s="37">
        <f>'Data 2018'!E203</f>
        <v>27</v>
      </c>
      <c r="C150" s="37">
        <f>'Data 2018'!K203</f>
        <v>85</v>
      </c>
      <c r="D150" s="37"/>
      <c r="E150" s="37"/>
      <c r="F150" s="37"/>
      <c r="G150" s="37"/>
    </row>
    <row r="151" spans="1:7" x14ac:dyDescent="0.25">
      <c r="A151">
        <v>147</v>
      </c>
      <c r="B151" s="37">
        <f>'Data 2018'!E204</f>
        <v>32</v>
      </c>
      <c r="C151" s="37">
        <f>'Data 2018'!K204</f>
        <v>86</v>
      </c>
      <c r="D151" s="37"/>
      <c r="E151" s="37"/>
      <c r="F151" s="37"/>
      <c r="G151" s="37"/>
    </row>
    <row r="152" spans="1:7" x14ac:dyDescent="0.25">
      <c r="A152">
        <v>148</v>
      </c>
      <c r="B152" s="37">
        <f>'Data 2018'!E205</f>
        <v>29.5</v>
      </c>
      <c r="C152" s="37">
        <f>'Data 2018'!K205</f>
        <v>78</v>
      </c>
      <c r="D152" s="37"/>
      <c r="E152" s="37"/>
      <c r="F152" s="37"/>
      <c r="G152" s="37"/>
    </row>
    <row r="153" spans="1:7" x14ac:dyDescent="0.25">
      <c r="A153">
        <v>149</v>
      </c>
      <c r="B153" s="37">
        <f>'Data 2018'!E206</f>
        <v>30.25</v>
      </c>
      <c r="C153" s="37">
        <f>'Data 2018'!K206</f>
        <v>78</v>
      </c>
      <c r="D153" s="37"/>
      <c r="E153" s="37"/>
      <c r="F153" s="37"/>
      <c r="G153" s="37"/>
    </row>
    <row r="154" spans="1:7" x14ac:dyDescent="0.25">
      <c r="A154">
        <v>150</v>
      </c>
      <c r="B154" s="37">
        <f>'Data 2018'!E207</f>
        <v>32</v>
      </c>
      <c r="C154" s="37">
        <f>'Data 2018'!K207</f>
        <v>85</v>
      </c>
      <c r="D154" s="37"/>
      <c r="E154" s="37"/>
      <c r="F154" s="37"/>
      <c r="G154" s="37"/>
    </row>
    <row r="155" spans="1:7" x14ac:dyDescent="0.25">
      <c r="A155">
        <v>151</v>
      </c>
      <c r="B155" s="37">
        <f>'Data 2018'!E208</f>
        <v>31.25</v>
      </c>
      <c r="C155" s="37">
        <f>'Data 2018'!K208</f>
        <v>85</v>
      </c>
      <c r="D155" s="37"/>
      <c r="E155" s="37"/>
      <c r="F155" s="37"/>
      <c r="G155" s="37"/>
    </row>
    <row r="156" spans="1:7" x14ac:dyDescent="0.25">
      <c r="A156">
        <v>152</v>
      </c>
      <c r="B156" s="37">
        <f>'Data 2018'!E221</f>
        <v>29</v>
      </c>
      <c r="C156" s="37">
        <f>'Data 2018'!K221</f>
        <v>84</v>
      </c>
      <c r="D156" s="37"/>
      <c r="E156" s="37"/>
      <c r="F156" s="37"/>
      <c r="G156" s="37"/>
    </row>
    <row r="157" spans="1:7" x14ac:dyDescent="0.25">
      <c r="A157">
        <v>153</v>
      </c>
      <c r="B157" s="37">
        <f>'Data 2018'!E222</f>
        <v>26.5</v>
      </c>
      <c r="C157" s="37">
        <f>'Data 2018'!K222</f>
        <v>84</v>
      </c>
      <c r="D157" s="37"/>
      <c r="E157" s="37"/>
      <c r="F157" s="37"/>
      <c r="G157" s="37"/>
    </row>
    <row r="158" spans="1:7" x14ac:dyDescent="0.25">
      <c r="A158">
        <v>154</v>
      </c>
      <c r="B158" s="37">
        <f>'Data 2018'!E223</f>
        <v>25.75</v>
      </c>
      <c r="C158" s="37">
        <f>'Data 2018'!K223</f>
        <v>92</v>
      </c>
      <c r="D158" s="37"/>
      <c r="E158" s="37"/>
      <c r="F158" s="37"/>
      <c r="G158" s="37"/>
    </row>
    <row r="159" spans="1:7" x14ac:dyDescent="0.25">
      <c r="A159">
        <v>155</v>
      </c>
      <c r="B159" s="37">
        <f>'Data 2018'!E224</f>
        <v>27</v>
      </c>
      <c r="C159" s="37">
        <f>'Data 2018'!K224</f>
        <v>85</v>
      </c>
      <c r="D159" s="37"/>
      <c r="E159" s="37"/>
      <c r="F159" s="37"/>
      <c r="G159" s="37"/>
    </row>
    <row r="160" spans="1:7" x14ac:dyDescent="0.25">
      <c r="A160">
        <v>156</v>
      </c>
      <c r="B160" s="37">
        <f>'Data 2018'!E225</f>
        <v>27</v>
      </c>
      <c r="C160" s="37">
        <f>'Data 2018'!K225</f>
        <v>92</v>
      </c>
      <c r="D160" s="37"/>
      <c r="E160" s="37"/>
      <c r="F160" s="37"/>
      <c r="G160" s="37"/>
    </row>
    <row r="161" spans="1:7" x14ac:dyDescent="0.25">
      <c r="A161">
        <v>157</v>
      </c>
      <c r="B161" s="37">
        <f>'Data 2018'!E226</f>
        <v>26</v>
      </c>
      <c r="C161" s="37">
        <f>'Data 2018'!K226</f>
        <v>92</v>
      </c>
      <c r="D161" s="37"/>
      <c r="E161" s="37"/>
      <c r="F161" s="37"/>
      <c r="G161" s="37"/>
    </row>
    <row r="162" spans="1:7" x14ac:dyDescent="0.25">
      <c r="A162">
        <v>158</v>
      </c>
      <c r="B162" s="37">
        <f>'Data 2018'!E227</f>
        <v>30</v>
      </c>
      <c r="C162" s="37">
        <f>'Data 2018'!K227</f>
        <v>85</v>
      </c>
      <c r="D162" s="37"/>
      <c r="E162" s="37"/>
      <c r="F162" s="37"/>
      <c r="G162" s="37"/>
    </row>
    <row r="163" spans="1:7" x14ac:dyDescent="0.25">
      <c r="A163">
        <v>159</v>
      </c>
      <c r="B163" s="37">
        <f>'Data 2018'!E228</f>
        <v>30.5</v>
      </c>
      <c r="C163" s="37">
        <f>'Data 2018'!K228</f>
        <v>85</v>
      </c>
      <c r="D163" s="37"/>
      <c r="E163" s="37"/>
      <c r="F163" s="37"/>
      <c r="G163" s="37"/>
    </row>
    <row r="164" spans="1:7" x14ac:dyDescent="0.25">
      <c r="A164">
        <v>160</v>
      </c>
      <c r="B164" s="37">
        <f>'Data 2018'!E229</f>
        <v>30.25</v>
      </c>
      <c r="C164" s="37">
        <f>'Data 2018'!K229</f>
        <v>92</v>
      </c>
      <c r="D164" s="37"/>
      <c r="E164" s="37"/>
      <c r="F164" s="37"/>
      <c r="G164" s="37"/>
    </row>
    <row r="165" spans="1:7" x14ac:dyDescent="0.25">
      <c r="A165">
        <v>161</v>
      </c>
      <c r="B165" s="37">
        <f>'Data 2018'!E230</f>
        <v>29.25</v>
      </c>
      <c r="C165" s="37">
        <f>'Data 2018'!K230</f>
        <v>85</v>
      </c>
      <c r="D165" s="37"/>
      <c r="E165" s="37"/>
      <c r="F165" s="37"/>
      <c r="G165" s="37"/>
    </row>
    <row r="166" spans="1:7" x14ac:dyDescent="0.25">
      <c r="A166">
        <v>162</v>
      </c>
      <c r="B166" s="37">
        <f>'Data 2018'!E231</f>
        <v>31.5</v>
      </c>
      <c r="C166" s="37">
        <f>'Data 2018'!K231</f>
        <v>78</v>
      </c>
      <c r="D166" s="37"/>
      <c r="E166" s="37"/>
      <c r="F166" s="37"/>
      <c r="G166" s="37"/>
    </row>
    <row r="167" spans="1:7" x14ac:dyDescent="0.25">
      <c r="A167">
        <v>163</v>
      </c>
      <c r="B167" s="37">
        <f>'Data 2018'!E232</f>
        <v>32</v>
      </c>
      <c r="C167" s="37">
        <f>'Data 2018'!K232</f>
        <v>85</v>
      </c>
      <c r="D167" s="37"/>
      <c r="E167" s="37"/>
      <c r="F167" s="37"/>
      <c r="G167" s="37"/>
    </row>
    <row r="168" spans="1:7" x14ac:dyDescent="0.25">
      <c r="A168">
        <v>164</v>
      </c>
      <c r="B168" s="37">
        <f>'Data 2018'!E233</f>
        <v>32</v>
      </c>
      <c r="C168" s="37">
        <f>'Data 2018'!K233</f>
        <v>78</v>
      </c>
      <c r="D168" s="37"/>
      <c r="E168" s="37"/>
      <c r="F168" s="37"/>
      <c r="G168" s="37"/>
    </row>
    <row r="169" spans="1:7" x14ac:dyDescent="0.25">
      <c r="A169">
        <v>165</v>
      </c>
      <c r="B169" s="37">
        <f>'Data 2018'!E234</f>
        <v>32</v>
      </c>
      <c r="C169" s="37">
        <f>'Data 2018'!K234</f>
        <v>85</v>
      </c>
      <c r="D169" s="37"/>
      <c r="E169" s="37"/>
      <c r="F169" s="37"/>
      <c r="G169" s="37"/>
    </row>
    <row r="170" spans="1:7" x14ac:dyDescent="0.25">
      <c r="A170">
        <v>166</v>
      </c>
      <c r="B170" s="37">
        <f>'Data 2018'!E235</f>
        <v>27.5</v>
      </c>
      <c r="C170" s="37">
        <f>'Data 2018'!K235</f>
        <v>92</v>
      </c>
      <c r="D170" s="37"/>
      <c r="E170" s="37"/>
      <c r="F170" s="37"/>
      <c r="G170" s="37"/>
    </row>
    <row r="171" spans="1:7" x14ac:dyDescent="0.25">
      <c r="A171">
        <v>167</v>
      </c>
      <c r="B171" s="37">
        <f>'Data 2018'!E236</f>
        <v>26.5</v>
      </c>
      <c r="C171" s="37">
        <f>'Data 2018'!K236</f>
        <v>92</v>
      </c>
      <c r="D171" s="37"/>
      <c r="E171" s="37"/>
      <c r="F171" s="37"/>
      <c r="G171" s="37"/>
    </row>
    <row r="172" spans="1:7" x14ac:dyDescent="0.25">
      <c r="A172">
        <v>168</v>
      </c>
      <c r="B172" s="37">
        <f>'Data 2018'!E237</f>
        <v>30.5</v>
      </c>
      <c r="C172" s="37">
        <f>'Data 2018'!K237</f>
        <v>86</v>
      </c>
      <c r="D172" s="37"/>
      <c r="E172" s="37"/>
      <c r="F172" s="37"/>
      <c r="G172" s="37"/>
    </row>
    <row r="173" spans="1:7" x14ac:dyDescent="0.25">
      <c r="A173">
        <v>169</v>
      </c>
      <c r="B173" s="37">
        <f>'Data 2018'!E238</f>
        <v>29.25</v>
      </c>
      <c r="C173" s="37">
        <f>'Data 2018'!K238</f>
        <v>92</v>
      </c>
      <c r="D173" s="37"/>
      <c r="E173" s="37"/>
      <c r="F173" s="37"/>
      <c r="G173" s="37"/>
    </row>
    <row r="174" spans="1:7" x14ac:dyDescent="0.25">
      <c r="A174">
        <v>170</v>
      </c>
      <c r="B174" s="37">
        <f>'Data 2018'!E239</f>
        <v>30.25</v>
      </c>
      <c r="C174" s="37">
        <f>'Data 2018'!K239</f>
        <v>79</v>
      </c>
      <c r="D174" s="37"/>
      <c r="E174" s="37"/>
      <c r="F174" s="37"/>
      <c r="G174" s="37"/>
    </row>
    <row r="175" spans="1:7" x14ac:dyDescent="0.25">
      <c r="A175">
        <v>171</v>
      </c>
      <c r="B175" s="37">
        <f>'Data 2018'!E240</f>
        <v>32.25</v>
      </c>
      <c r="C175" s="37">
        <f>'Data 2018'!K240</f>
        <v>85</v>
      </c>
      <c r="D175" s="37"/>
      <c r="E175" s="37"/>
      <c r="F175" s="37"/>
      <c r="G175" s="37"/>
    </row>
    <row r="176" spans="1:7" x14ac:dyDescent="0.25">
      <c r="A176">
        <v>172</v>
      </c>
      <c r="B176" s="37">
        <f>'Data 2018'!E241</f>
        <v>31</v>
      </c>
      <c r="C176" s="37">
        <f>'Data 2018'!K241</f>
        <v>86</v>
      </c>
      <c r="D176" s="37"/>
      <c r="E176" s="37"/>
      <c r="F176" s="37"/>
      <c r="G176" s="37"/>
    </row>
    <row r="177" spans="1:7" x14ac:dyDescent="0.25">
      <c r="A177">
        <v>173</v>
      </c>
      <c r="B177" s="37">
        <f>'Data 2018'!E242</f>
        <v>31.5</v>
      </c>
      <c r="C177" s="37">
        <f>'Data 2018'!K242</f>
        <v>92</v>
      </c>
      <c r="D177" s="37"/>
      <c r="E177" s="37"/>
      <c r="F177" s="37"/>
      <c r="G177" s="37"/>
    </row>
    <row r="178" spans="1:7" x14ac:dyDescent="0.25">
      <c r="A178">
        <v>174</v>
      </c>
      <c r="B178" s="37">
        <f>'Data 2018'!E243</f>
        <v>29.5</v>
      </c>
      <c r="C178" s="37">
        <f>'Data 2018'!K243</f>
        <v>85</v>
      </c>
      <c r="D178" s="37"/>
      <c r="E178" s="37"/>
      <c r="F178" s="37"/>
      <c r="G178" s="37"/>
    </row>
    <row r="179" spans="1:7" x14ac:dyDescent="0.25">
      <c r="A179">
        <v>175</v>
      </c>
      <c r="B179" s="37">
        <f>'Data 2018'!E244</f>
        <v>31.5</v>
      </c>
      <c r="C179" s="37">
        <f>'Data 2018'!K244</f>
        <v>79</v>
      </c>
      <c r="D179" s="37"/>
      <c r="E179" s="37"/>
      <c r="F179" s="37"/>
      <c r="G179" s="37"/>
    </row>
    <row r="180" spans="1:7" x14ac:dyDescent="0.25">
      <c r="A180">
        <v>176</v>
      </c>
      <c r="B180" s="37">
        <f>'Data 2018'!E245</f>
        <v>32.5</v>
      </c>
      <c r="C180" s="37">
        <f>'Data 2018'!K245</f>
        <v>85</v>
      </c>
      <c r="D180" s="37"/>
      <c r="E180" s="37"/>
      <c r="F180" s="37"/>
      <c r="G180" s="37"/>
    </row>
    <row r="181" spans="1:7" x14ac:dyDescent="0.25">
      <c r="A181">
        <v>177</v>
      </c>
      <c r="B181" s="37">
        <f>'Data 2018'!E246</f>
        <v>32</v>
      </c>
      <c r="C181" s="37">
        <f>'Data 2018'!K246</f>
        <v>85</v>
      </c>
      <c r="D181" s="37"/>
      <c r="E181" s="37"/>
      <c r="F181" s="37"/>
      <c r="G181" s="37"/>
    </row>
    <row r="182" spans="1:7" x14ac:dyDescent="0.25">
      <c r="A182">
        <v>178</v>
      </c>
      <c r="B182" s="37">
        <f>'Data 2018'!E247</f>
        <v>30.5</v>
      </c>
      <c r="C182" s="37">
        <f>'Data 2018'!K247</f>
        <v>85</v>
      </c>
      <c r="D182" s="37"/>
      <c r="E182" s="37"/>
      <c r="F182" s="37"/>
      <c r="G182" s="37"/>
    </row>
    <row r="183" spans="1:7" x14ac:dyDescent="0.25">
      <c r="A183">
        <v>179</v>
      </c>
      <c r="B183" s="37">
        <f>'Data 2018'!E248</f>
        <v>30.25</v>
      </c>
      <c r="C183" s="37">
        <f>'Data 2018'!K248</f>
        <v>86</v>
      </c>
      <c r="D183" s="37"/>
      <c r="E183" s="37"/>
      <c r="F183" s="37"/>
      <c r="G183" s="37"/>
    </row>
    <row r="184" spans="1:7" x14ac:dyDescent="0.25">
      <c r="A184">
        <v>180</v>
      </c>
      <c r="B184" s="37">
        <f>'Data 2018'!E249</f>
        <v>29.5</v>
      </c>
      <c r="C184" s="37">
        <f>'Data 2018'!K249</f>
        <v>85</v>
      </c>
      <c r="D184" s="37"/>
      <c r="E184" s="37"/>
      <c r="F184" s="37"/>
      <c r="G184" s="37"/>
    </row>
    <row r="185" spans="1:7" x14ac:dyDescent="0.25">
      <c r="A185">
        <v>181</v>
      </c>
      <c r="B185" s="37">
        <f>'Data 2018'!E250</f>
        <v>31</v>
      </c>
      <c r="C185" s="37">
        <f>'Data 2018'!K250</f>
        <v>85</v>
      </c>
      <c r="D185" s="37"/>
      <c r="E185" s="37"/>
      <c r="F185" s="37"/>
      <c r="G185" s="37"/>
    </row>
    <row r="186" spans="1:7" x14ac:dyDescent="0.25">
      <c r="A186">
        <v>182</v>
      </c>
      <c r="B186" s="37">
        <f>'Data 2018'!E265</f>
        <v>32</v>
      </c>
      <c r="C186" s="37">
        <f>'Data 2018'!K265</f>
        <v>78</v>
      </c>
      <c r="D186" s="37"/>
      <c r="E186" s="37"/>
      <c r="F186" s="37"/>
      <c r="G186" s="37"/>
    </row>
    <row r="187" spans="1:7" x14ac:dyDescent="0.25">
      <c r="A187">
        <v>183</v>
      </c>
      <c r="B187" s="37">
        <f>'Data 2018'!E266</f>
        <v>31</v>
      </c>
      <c r="C187" s="37">
        <f>'Data 2018'!K266</f>
        <v>85</v>
      </c>
      <c r="D187" s="37"/>
      <c r="E187" s="37"/>
      <c r="F187" s="37"/>
      <c r="G187" s="37"/>
    </row>
    <row r="188" spans="1:7" x14ac:dyDescent="0.25">
      <c r="A188">
        <v>184</v>
      </c>
      <c r="B188" s="37">
        <f>'Data 2018'!E267</f>
        <v>30</v>
      </c>
      <c r="C188" s="37">
        <f>'Data 2018'!K267</f>
        <v>92</v>
      </c>
      <c r="D188" s="37"/>
      <c r="E188" s="37"/>
      <c r="F188" s="37"/>
      <c r="G188" s="37"/>
    </row>
    <row r="189" spans="1:7" x14ac:dyDescent="0.25">
      <c r="A189">
        <v>185</v>
      </c>
      <c r="B189" s="37">
        <f>'Data 2018'!E268</f>
        <v>30.5</v>
      </c>
      <c r="C189" s="37">
        <f>'Data 2018'!K268</f>
        <v>92</v>
      </c>
      <c r="D189" s="37"/>
      <c r="E189" s="37"/>
      <c r="F189" s="37"/>
      <c r="G189" s="37"/>
    </row>
    <row r="190" spans="1:7" x14ac:dyDescent="0.25">
      <c r="A190">
        <v>186</v>
      </c>
      <c r="B190" s="37">
        <f>'Data 2018'!E269</f>
        <v>31.25</v>
      </c>
      <c r="C190" s="37">
        <f>'Data 2018'!K269</f>
        <v>79</v>
      </c>
      <c r="D190" s="37"/>
      <c r="E190" s="37"/>
      <c r="F190" s="37"/>
      <c r="G190" s="37"/>
    </row>
    <row r="191" spans="1:7" x14ac:dyDescent="0.25">
      <c r="A191">
        <v>187</v>
      </c>
      <c r="B191" s="37">
        <f>'Data 2018'!E270</f>
        <v>30.5</v>
      </c>
      <c r="C191" s="37">
        <f>'Data 2018'!K270</f>
        <v>92</v>
      </c>
      <c r="D191" s="37"/>
      <c r="E191" s="37"/>
      <c r="F191" s="37"/>
      <c r="G191" s="37"/>
    </row>
    <row r="192" spans="1:7" x14ac:dyDescent="0.25">
      <c r="A192">
        <v>188</v>
      </c>
      <c r="B192" s="37">
        <f>'Data 2018'!E271</f>
        <v>29</v>
      </c>
      <c r="C192" s="37">
        <f>'Data 2018'!K271</f>
        <v>92</v>
      </c>
      <c r="D192" s="37"/>
      <c r="E192" s="37"/>
      <c r="F192" s="37"/>
      <c r="G192" s="37"/>
    </row>
    <row r="193" spans="1:7" x14ac:dyDescent="0.25">
      <c r="A193">
        <v>189</v>
      </c>
      <c r="B193" s="37">
        <f>'Data 2018'!E272</f>
        <v>29</v>
      </c>
      <c r="C193" s="37">
        <f>'Data 2018'!K272</f>
        <v>92</v>
      </c>
      <c r="D193" s="37"/>
      <c r="E193" s="37"/>
      <c r="F193" s="37"/>
      <c r="G193" s="37"/>
    </row>
    <row r="194" spans="1:7" x14ac:dyDescent="0.25">
      <c r="A194">
        <v>190</v>
      </c>
      <c r="B194" s="37">
        <f>'Data 2018'!E273</f>
        <v>28.75</v>
      </c>
      <c r="C194" s="37">
        <f>'Data 2018'!K273</f>
        <v>85</v>
      </c>
      <c r="D194" s="37"/>
      <c r="E194" s="37"/>
      <c r="F194" s="37"/>
      <c r="G194" s="37"/>
    </row>
    <row r="195" spans="1:7" x14ac:dyDescent="0.25">
      <c r="A195">
        <v>191</v>
      </c>
      <c r="B195" s="37">
        <f>'Data 2018'!E274</f>
        <v>29.5</v>
      </c>
      <c r="C195" s="37">
        <f>'Data 2018'!K274</f>
        <v>85</v>
      </c>
      <c r="D195" s="37"/>
      <c r="E195" s="37"/>
      <c r="F195" s="37"/>
      <c r="G195" s="37"/>
    </row>
    <row r="196" spans="1:7" x14ac:dyDescent="0.25">
      <c r="A196">
        <v>192</v>
      </c>
      <c r="B196" s="37">
        <f>'Data 2018'!E275</f>
        <v>28.75</v>
      </c>
      <c r="C196" s="37">
        <f>'Data 2018'!K275</f>
        <v>92</v>
      </c>
      <c r="D196" s="37"/>
      <c r="E196" s="37"/>
      <c r="F196" s="37"/>
      <c r="G196" s="37"/>
    </row>
    <row r="197" spans="1:7" x14ac:dyDescent="0.25">
      <c r="A197">
        <v>193</v>
      </c>
      <c r="B197" s="37">
        <f>'Data 2018'!E276</f>
        <v>28.5</v>
      </c>
      <c r="C197" s="37">
        <f>'Data 2018'!K276</f>
        <v>85</v>
      </c>
      <c r="D197" s="37"/>
      <c r="E197" s="37"/>
      <c r="F197" s="37"/>
      <c r="G197" s="37"/>
    </row>
    <row r="198" spans="1:7" x14ac:dyDescent="0.25">
      <c r="A198">
        <v>194</v>
      </c>
      <c r="B198" s="37">
        <f>'Data 2018'!E277</f>
        <v>29.5</v>
      </c>
      <c r="C198" s="37">
        <f>'Data 2018'!K277</f>
        <v>85</v>
      </c>
      <c r="D198" s="37"/>
      <c r="E198" s="37"/>
      <c r="F198" s="37"/>
      <c r="G198" s="37"/>
    </row>
    <row r="199" spans="1:7" x14ac:dyDescent="0.25">
      <c r="A199">
        <v>195</v>
      </c>
      <c r="B199" s="37">
        <f>'Data 2018'!E278</f>
        <v>28</v>
      </c>
      <c r="C199" s="37">
        <f>'Data 2018'!K278</f>
        <v>92</v>
      </c>
      <c r="D199" s="37"/>
      <c r="E199" s="37"/>
      <c r="F199" s="37"/>
      <c r="G199" s="37"/>
    </row>
    <row r="200" spans="1:7" x14ac:dyDescent="0.25">
      <c r="A200">
        <v>196</v>
      </c>
      <c r="B200" s="37">
        <f>'Data 2018'!E279</f>
        <v>25.5</v>
      </c>
      <c r="C200" s="37">
        <f>'Data 2018'!K279</f>
        <v>91</v>
      </c>
      <c r="D200" s="37"/>
      <c r="E200" s="37"/>
      <c r="F200" s="37"/>
      <c r="G200" s="37"/>
    </row>
    <row r="201" spans="1:7" x14ac:dyDescent="0.25">
      <c r="A201">
        <v>197</v>
      </c>
      <c r="B201" s="37">
        <f>'Data 2018'!E280</f>
        <v>26.25</v>
      </c>
      <c r="C201" s="37">
        <f>'Data 2018'!K280</f>
        <v>92</v>
      </c>
      <c r="D201" s="37"/>
      <c r="E201" s="37"/>
      <c r="F201" s="37"/>
      <c r="G201" s="37"/>
    </row>
    <row r="202" spans="1:7" x14ac:dyDescent="0.25">
      <c r="A202">
        <v>198</v>
      </c>
      <c r="B202" s="37">
        <f>'Data 2018'!E281</f>
        <v>30.5</v>
      </c>
      <c r="C202" s="37">
        <f>'Data 2018'!K281</f>
        <v>86</v>
      </c>
      <c r="D202" s="37"/>
      <c r="E202" s="37"/>
      <c r="F202" s="37"/>
      <c r="G202" s="37"/>
    </row>
    <row r="203" spans="1:7" x14ac:dyDescent="0.25">
      <c r="A203">
        <v>199</v>
      </c>
      <c r="B203" s="37">
        <f>'Data 2018'!E282</f>
        <v>31.5</v>
      </c>
      <c r="C203" s="37">
        <f>'Data 2018'!K282</f>
        <v>85</v>
      </c>
      <c r="D203" s="37"/>
      <c r="E203" s="37"/>
      <c r="F203" s="37"/>
      <c r="G203" s="37"/>
    </row>
    <row r="204" spans="1:7" x14ac:dyDescent="0.25">
      <c r="A204">
        <v>200</v>
      </c>
      <c r="B204" s="37">
        <f>'Data 2018'!E283</f>
        <v>31.25</v>
      </c>
      <c r="C204" s="37">
        <f>'Data 2018'!K283</f>
        <v>86</v>
      </c>
      <c r="D204" s="37"/>
      <c r="E204" s="37"/>
      <c r="F204" s="37"/>
      <c r="G204" s="37"/>
    </row>
    <row r="205" spans="1:7" x14ac:dyDescent="0.25">
      <c r="A205">
        <v>201</v>
      </c>
      <c r="B205" s="37">
        <f>'Data 2018'!E284</f>
        <v>31.5</v>
      </c>
      <c r="C205" s="37">
        <f>'Data 2018'!K284</f>
        <v>79</v>
      </c>
      <c r="D205" s="37"/>
      <c r="E205" s="37"/>
      <c r="F205" s="37"/>
      <c r="G205" s="37"/>
    </row>
    <row r="206" spans="1:7" x14ac:dyDescent="0.25">
      <c r="A206">
        <v>202</v>
      </c>
      <c r="B206" s="37">
        <f>'Data 2018'!E285</f>
        <v>32.25</v>
      </c>
      <c r="C206" s="37">
        <f>'Data 2018'!K285</f>
        <v>79</v>
      </c>
      <c r="D206" s="37"/>
      <c r="E206" s="37"/>
      <c r="F206" s="37"/>
      <c r="G206" s="37"/>
    </row>
    <row r="207" spans="1:7" x14ac:dyDescent="0.25">
      <c r="A207">
        <v>203</v>
      </c>
      <c r="B207" s="37">
        <f>'Data 2018'!E286</f>
        <v>32.5</v>
      </c>
      <c r="C207" s="37">
        <f>'Data 2018'!K286</f>
        <v>85</v>
      </c>
      <c r="D207" s="37"/>
      <c r="E207" s="37"/>
      <c r="F207" s="37"/>
      <c r="G207" s="37"/>
    </row>
    <row r="208" spans="1:7" x14ac:dyDescent="0.25">
      <c r="A208">
        <v>204</v>
      </c>
      <c r="B208" s="37">
        <f>'Data 2018'!E287</f>
        <v>31.75</v>
      </c>
      <c r="C208" s="37">
        <f>'Data 2018'!K287</f>
        <v>79</v>
      </c>
      <c r="D208" s="37"/>
      <c r="E208" s="37"/>
      <c r="F208" s="37"/>
      <c r="G208" s="37"/>
    </row>
    <row r="209" spans="1:7" x14ac:dyDescent="0.25">
      <c r="A209">
        <v>205</v>
      </c>
      <c r="B209" s="37">
        <f>'Data 2018'!E288</f>
        <v>31.75</v>
      </c>
      <c r="C209" s="37">
        <f>'Data 2018'!K288</f>
        <v>85</v>
      </c>
      <c r="D209" s="37"/>
      <c r="E209" s="37"/>
      <c r="F209" s="37"/>
      <c r="G209" s="37"/>
    </row>
    <row r="210" spans="1:7" x14ac:dyDescent="0.25">
      <c r="A210">
        <v>206</v>
      </c>
      <c r="B210" s="37">
        <f>'Data 2018'!E289</f>
        <v>30.5</v>
      </c>
      <c r="C210" s="37">
        <f>'Data 2018'!K289</f>
        <v>92</v>
      </c>
      <c r="D210" s="37"/>
      <c r="E210" s="37"/>
      <c r="F210" s="37"/>
      <c r="G210" s="37"/>
    </row>
    <row r="211" spans="1:7" x14ac:dyDescent="0.25">
      <c r="A211">
        <v>207</v>
      </c>
      <c r="B211" s="37">
        <f>'Data 2018'!E290</f>
        <v>29.5</v>
      </c>
      <c r="C211" s="37">
        <f>'Data 2018'!K290</f>
        <v>92</v>
      </c>
      <c r="D211" s="37"/>
      <c r="E211" s="37"/>
      <c r="F211" s="37"/>
      <c r="G211" s="37"/>
    </row>
    <row r="212" spans="1:7" x14ac:dyDescent="0.25">
      <c r="A212">
        <v>208</v>
      </c>
      <c r="B212" s="37">
        <f>'Data 2018'!E291</f>
        <v>28.75</v>
      </c>
      <c r="C212" s="37">
        <f>'Data 2018'!K291</f>
        <v>92</v>
      </c>
      <c r="D212" s="37"/>
      <c r="E212" s="37"/>
      <c r="F212" s="37"/>
      <c r="G212" s="37"/>
    </row>
    <row r="213" spans="1:7" x14ac:dyDescent="0.25">
      <c r="A213">
        <v>209</v>
      </c>
      <c r="B213" s="37">
        <f>'Data 2018'!E292</f>
        <v>29.5</v>
      </c>
      <c r="C213" s="37">
        <f>'Data 2018'!K292</f>
        <v>85</v>
      </c>
      <c r="D213" s="37"/>
      <c r="E213" s="37"/>
      <c r="F213" s="37"/>
      <c r="G213" s="37"/>
    </row>
    <row r="214" spans="1:7" x14ac:dyDescent="0.25">
      <c r="A214">
        <v>210</v>
      </c>
      <c r="B214" s="37">
        <f>'Data 2018'!E293</f>
        <v>30.75</v>
      </c>
      <c r="C214" s="37">
        <f>'Data 2018'!K293</f>
        <v>78</v>
      </c>
      <c r="D214" s="37"/>
      <c r="E214" s="37"/>
      <c r="F214" s="37"/>
      <c r="G214" s="37"/>
    </row>
    <row r="215" spans="1:7" x14ac:dyDescent="0.25">
      <c r="A215">
        <v>211</v>
      </c>
      <c r="B215" s="37">
        <f>'Data 2018'!E294</f>
        <v>30</v>
      </c>
      <c r="C215" s="37">
        <f>'Data 2018'!K294</f>
        <v>92</v>
      </c>
      <c r="D215" s="37"/>
      <c r="E215" s="37"/>
      <c r="F215" s="37"/>
      <c r="G215" s="37"/>
    </row>
    <row r="216" spans="1:7" x14ac:dyDescent="0.25">
      <c r="A216">
        <v>212</v>
      </c>
      <c r="B216" s="37">
        <f>'Data 2018'!E295</f>
        <v>29</v>
      </c>
      <c r="C216" s="37">
        <f>'Data 2018'!K295</f>
        <v>85</v>
      </c>
      <c r="D216" s="37"/>
      <c r="E216" s="37"/>
      <c r="F216" s="37"/>
      <c r="G216" s="37"/>
    </row>
    <row r="217" spans="1:7" x14ac:dyDescent="0.25">
      <c r="A217">
        <v>213</v>
      </c>
      <c r="B217" s="37">
        <f>'Data 2018'!E307</f>
        <v>29.5</v>
      </c>
      <c r="C217" s="37">
        <f>'Data 2018'!K307</f>
        <v>78</v>
      </c>
      <c r="D217" s="37"/>
      <c r="E217" s="37"/>
      <c r="F217" s="37"/>
      <c r="G217" s="37"/>
    </row>
    <row r="218" spans="1:7" x14ac:dyDescent="0.25">
      <c r="A218">
        <v>214</v>
      </c>
      <c r="B218" s="37">
        <f>'Data 2018'!E308</f>
        <v>30.75</v>
      </c>
      <c r="C218" s="37">
        <f>'Data 2018'!K308</f>
        <v>85</v>
      </c>
      <c r="D218" s="37"/>
      <c r="E218" s="37"/>
      <c r="F218" s="37"/>
      <c r="G218" s="37"/>
    </row>
    <row r="219" spans="1:7" x14ac:dyDescent="0.25">
      <c r="A219">
        <v>215</v>
      </c>
      <c r="B219" s="37">
        <f>'Data 2018'!E309</f>
        <v>31</v>
      </c>
      <c r="C219" s="37">
        <f>'Data 2018'!K309</f>
        <v>85</v>
      </c>
      <c r="D219" s="37"/>
      <c r="E219" s="37"/>
      <c r="F219" s="37"/>
      <c r="G219" s="37"/>
    </row>
    <row r="220" spans="1:7" x14ac:dyDescent="0.25">
      <c r="A220">
        <v>216</v>
      </c>
      <c r="B220" s="37">
        <f>'Data 2018'!E310</f>
        <v>30</v>
      </c>
      <c r="C220" s="37">
        <f>'Data 2018'!K310</f>
        <v>85</v>
      </c>
      <c r="D220" s="37"/>
      <c r="E220" s="37"/>
      <c r="F220" s="37"/>
      <c r="G220" s="37"/>
    </row>
    <row r="221" spans="1:7" x14ac:dyDescent="0.25">
      <c r="A221">
        <v>217</v>
      </c>
      <c r="B221" s="37">
        <f>'Data 2018'!E311</f>
        <v>32</v>
      </c>
      <c r="C221" s="37">
        <f>'Data 2018'!K311</f>
        <v>86</v>
      </c>
      <c r="D221" s="37"/>
      <c r="E221" s="37"/>
      <c r="F221" s="37"/>
      <c r="G221" s="37"/>
    </row>
    <row r="222" spans="1:7" x14ac:dyDescent="0.25">
      <c r="A222">
        <v>218</v>
      </c>
      <c r="B222" s="37">
        <f>'Data 2018'!E312</f>
        <v>33.25</v>
      </c>
      <c r="C222" s="37">
        <f>'Data 2018'!K312</f>
        <v>78</v>
      </c>
      <c r="D222" s="37"/>
      <c r="E222" s="37"/>
      <c r="F222" s="37"/>
      <c r="G222" s="37"/>
    </row>
    <row r="223" spans="1:7" x14ac:dyDescent="0.25">
      <c r="A223">
        <v>219</v>
      </c>
      <c r="B223" s="37">
        <f>'Data 2018'!E313</f>
        <v>32.5</v>
      </c>
      <c r="C223" s="37">
        <f>'Data 2018'!K313</f>
        <v>78</v>
      </c>
      <c r="D223" s="37"/>
      <c r="E223" s="37"/>
      <c r="F223" s="37"/>
      <c r="G223" s="37"/>
    </row>
    <row r="224" spans="1:7" x14ac:dyDescent="0.25">
      <c r="A224">
        <v>220</v>
      </c>
      <c r="B224" s="37">
        <f>'Data 2018'!E314</f>
        <v>30.25</v>
      </c>
      <c r="C224" s="37">
        <f>'Data 2018'!K314</f>
        <v>92</v>
      </c>
      <c r="D224" s="37"/>
      <c r="E224" s="37"/>
      <c r="F224" s="37"/>
      <c r="G224" s="37"/>
    </row>
    <row r="225" spans="1:7" x14ac:dyDescent="0.25">
      <c r="A225">
        <v>221</v>
      </c>
      <c r="B225" s="37">
        <f>'Data 2018'!E315</f>
        <v>28.25</v>
      </c>
      <c r="C225" s="37">
        <f>'Data 2018'!K315</f>
        <v>92</v>
      </c>
      <c r="D225" s="37"/>
      <c r="E225" s="37"/>
      <c r="F225" s="37"/>
      <c r="G225" s="37"/>
    </row>
    <row r="226" spans="1:7" x14ac:dyDescent="0.25">
      <c r="A226">
        <v>222</v>
      </c>
      <c r="B226" s="37">
        <f>'Data 2018'!E316</f>
        <v>29.5</v>
      </c>
      <c r="C226" s="37">
        <f>'Data 2018'!K316</f>
        <v>85</v>
      </c>
      <c r="D226" s="37"/>
      <c r="E226" s="37"/>
      <c r="F226" s="37"/>
      <c r="G226" s="37"/>
    </row>
    <row r="227" spans="1:7" x14ac:dyDescent="0.25">
      <c r="A227">
        <v>223</v>
      </c>
      <c r="B227" s="37">
        <f>'Data 2018'!E317</f>
        <v>30.5</v>
      </c>
      <c r="C227" s="37">
        <f>'Data 2018'!K317</f>
        <v>79</v>
      </c>
      <c r="D227" s="37"/>
      <c r="E227" s="37"/>
      <c r="F227" s="37"/>
      <c r="G227" s="37"/>
    </row>
    <row r="228" spans="1:7" x14ac:dyDescent="0.25">
      <c r="A228">
        <v>224</v>
      </c>
      <c r="B228" s="37">
        <f>'Data 2018'!E318</f>
        <v>32</v>
      </c>
      <c r="C228" s="37">
        <f>'Data 2018'!K318</f>
        <v>86</v>
      </c>
      <c r="D228" s="37"/>
      <c r="E228" s="37"/>
      <c r="F228" s="37"/>
      <c r="G228" s="37"/>
    </row>
    <row r="229" spans="1:7" x14ac:dyDescent="0.25">
      <c r="A229">
        <v>225</v>
      </c>
      <c r="B229" s="37">
        <f>'Data 2018'!E319</f>
        <v>31</v>
      </c>
      <c r="C229" s="37">
        <f>'Data 2018'!K319</f>
        <v>78</v>
      </c>
      <c r="D229" s="37"/>
      <c r="E229" s="37"/>
      <c r="F229" s="37"/>
      <c r="G229" s="37"/>
    </row>
    <row r="230" spans="1:7" x14ac:dyDescent="0.25">
      <c r="A230">
        <v>226</v>
      </c>
      <c r="B230" s="37">
        <f>'Data 2018'!E320</f>
        <v>29</v>
      </c>
      <c r="C230" s="37">
        <f>'Data 2018'!K320</f>
        <v>92</v>
      </c>
      <c r="D230" s="37"/>
      <c r="E230" s="37"/>
      <c r="F230" s="37"/>
      <c r="G230" s="37"/>
    </row>
    <row r="231" spans="1:7" x14ac:dyDescent="0.25">
      <c r="A231">
        <v>227</v>
      </c>
      <c r="B231" s="37">
        <f>'Data 2018'!E321</f>
        <v>28.25</v>
      </c>
      <c r="C231" s="37">
        <f>'Data 2018'!K321</f>
        <v>92</v>
      </c>
      <c r="D231" s="37"/>
      <c r="E231" s="37"/>
      <c r="F231" s="37"/>
      <c r="G231" s="37"/>
    </row>
    <row r="232" spans="1:7" x14ac:dyDescent="0.25">
      <c r="A232">
        <v>228</v>
      </c>
      <c r="B232" s="37">
        <f>'Data 2018'!E322</f>
        <v>29</v>
      </c>
      <c r="C232" s="37">
        <f>'Data 2018'!K322</f>
        <v>92</v>
      </c>
      <c r="D232" s="37"/>
      <c r="E232" s="37"/>
      <c r="F232" s="37"/>
      <c r="G232" s="37"/>
    </row>
    <row r="233" spans="1:7" x14ac:dyDescent="0.25">
      <c r="A233">
        <v>229</v>
      </c>
      <c r="B233" s="37">
        <f>'Data 2018'!E323</f>
        <v>29.5</v>
      </c>
      <c r="C233" s="37">
        <f>'Data 2018'!K323</f>
        <v>85</v>
      </c>
      <c r="D233" s="37"/>
      <c r="E233" s="37"/>
      <c r="F233" s="37"/>
      <c r="G233" s="37"/>
    </row>
    <row r="234" spans="1:7" x14ac:dyDescent="0.25">
      <c r="A234">
        <v>230</v>
      </c>
      <c r="B234" s="37">
        <f>'Data 2018'!E324</f>
        <v>30.25</v>
      </c>
      <c r="C234" s="37">
        <f>'Data 2018'!K324</f>
        <v>78</v>
      </c>
      <c r="D234" s="37"/>
      <c r="E234" s="37"/>
      <c r="F234" s="37"/>
      <c r="G234" s="37"/>
    </row>
    <row r="235" spans="1:7" x14ac:dyDescent="0.25">
      <c r="A235">
        <v>231</v>
      </c>
      <c r="B235" s="37">
        <f>'Data 2018'!E325</f>
        <v>29.5</v>
      </c>
      <c r="C235" s="37">
        <f>'Data 2018'!K325</f>
        <v>85</v>
      </c>
      <c r="D235" s="37"/>
      <c r="E235" s="37"/>
      <c r="F235" s="37"/>
      <c r="G235" s="37"/>
    </row>
    <row r="236" spans="1:7" x14ac:dyDescent="0.25">
      <c r="A236">
        <v>232</v>
      </c>
      <c r="B236" s="37">
        <f>'Data 2018'!E326</f>
        <v>30.75</v>
      </c>
      <c r="C236" s="37">
        <f>'Data 2018'!K326</f>
        <v>79</v>
      </c>
      <c r="D236" s="37"/>
      <c r="E236" s="37"/>
      <c r="F236" s="37"/>
      <c r="G236" s="37"/>
    </row>
    <row r="237" spans="1:7" x14ac:dyDescent="0.25">
      <c r="A237">
        <v>233</v>
      </c>
      <c r="B237" s="37">
        <f>'Data 2018'!E327</f>
        <v>30</v>
      </c>
      <c r="C237" s="37">
        <f>'Data 2018'!K327</f>
        <v>78</v>
      </c>
      <c r="D237" s="37"/>
      <c r="E237" s="37"/>
      <c r="F237" s="37"/>
      <c r="G237" s="37"/>
    </row>
    <row r="238" spans="1:7" x14ac:dyDescent="0.25">
      <c r="A238">
        <v>234</v>
      </c>
      <c r="B238" s="37">
        <f>'Data 2018'!E328</f>
        <v>32</v>
      </c>
      <c r="C238" s="37">
        <f>'Data 2018'!K328</f>
        <v>86</v>
      </c>
      <c r="D238" s="37"/>
      <c r="E238" s="37"/>
      <c r="F238" s="37"/>
      <c r="G238" s="37"/>
    </row>
    <row r="239" spans="1:7" x14ac:dyDescent="0.25">
      <c r="A239">
        <v>235</v>
      </c>
      <c r="B239" s="37">
        <f>'Data 2018'!E329</f>
        <v>32</v>
      </c>
      <c r="C239" s="37">
        <f>'Data 2018'!K329</f>
        <v>92</v>
      </c>
      <c r="D239" s="37"/>
      <c r="E239" s="37"/>
      <c r="F239" s="37"/>
      <c r="G239" s="37"/>
    </row>
    <row r="240" spans="1:7" x14ac:dyDescent="0.25">
      <c r="A240">
        <v>236</v>
      </c>
      <c r="B240" s="37">
        <f>'Data 2018'!E330</f>
        <v>30</v>
      </c>
      <c r="C240" s="37">
        <f>'Data 2018'!K330</f>
        <v>85</v>
      </c>
      <c r="D240" s="37"/>
      <c r="E240" s="37"/>
      <c r="F240" s="37"/>
      <c r="G240" s="37"/>
    </row>
    <row r="241" spans="1:7" x14ac:dyDescent="0.25">
      <c r="A241">
        <v>237</v>
      </c>
      <c r="B241" s="37">
        <f>'Data 2018'!E331</f>
        <v>29.5</v>
      </c>
      <c r="C241" s="37">
        <f>'Data 2018'!K331</f>
        <v>85</v>
      </c>
      <c r="D241" s="37"/>
      <c r="E241" s="37"/>
      <c r="F241" s="37"/>
      <c r="G241" s="37"/>
    </row>
    <row r="242" spans="1:7" x14ac:dyDescent="0.25">
      <c r="A242">
        <v>238</v>
      </c>
      <c r="B242" s="37">
        <f>'Data 2018'!E332</f>
        <v>31.5</v>
      </c>
      <c r="C242" s="37">
        <f>'Data 2018'!K332</f>
        <v>78</v>
      </c>
      <c r="D242" s="37"/>
      <c r="E242" s="37"/>
      <c r="F242" s="37"/>
      <c r="G242" s="37"/>
    </row>
    <row r="243" spans="1:7" x14ac:dyDescent="0.25">
      <c r="A243">
        <v>239</v>
      </c>
      <c r="B243" s="37">
        <f>'Data 2018'!E333</f>
        <v>31.5</v>
      </c>
      <c r="C243" s="37">
        <f>'Data 2018'!K333</f>
        <v>79</v>
      </c>
      <c r="D243" s="37"/>
      <c r="E243" s="37"/>
      <c r="F243" s="37"/>
      <c r="G243" s="37"/>
    </row>
    <row r="244" spans="1:7" x14ac:dyDescent="0.25">
      <c r="A244">
        <v>240</v>
      </c>
      <c r="B244" s="37">
        <f>'Data 2018'!E334</f>
        <v>31.5</v>
      </c>
      <c r="C244" s="37">
        <f>'Data 2018'!K334</f>
        <v>85</v>
      </c>
      <c r="D244" s="37"/>
      <c r="E244" s="37"/>
      <c r="F244" s="37"/>
      <c r="G244" s="37"/>
    </row>
    <row r="245" spans="1:7" x14ac:dyDescent="0.25">
      <c r="A245">
        <v>241</v>
      </c>
      <c r="B245" s="37">
        <f>'Data 2018'!E335</f>
        <v>30.75</v>
      </c>
      <c r="C245" s="37">
        <f>'Data 2018'!K335</f>
        <v>86</v>
      </c>
      <c r="D245" s="37"/>
      <c r="E245" s="37"/>
      <c r="F245" s="37"/>
      <c r="G245" s="37"/>
    </row>
    <row r="246" spans="1:7" x14ac:dyDescent="0.25">
      <c r="A246">
        <v>242</v>
      </c>
      <c r="B246" s="37">
        <f>'Data 2018'!E336</f>
        <v>32</v>
      </c>
      <c r="C246" s="37">
        <f>'Data 2018'!K336</f>
        <v>79</v>
      </c>
      <c r="D246" s="37"/>
      <c r="E246" s="37"/>
      <c r="F246" s="37"/>
      <c r="G246" s="37"/>
    </row>
    <row r="247" spans="1:7" x14ac:dyDescent="0.25">
      <c r="A247">
        <v>243</v>
      </c>
      <c r="B247" s="37">
        <f>'Data 2018'!E337</f>
        <v>32</v>
      </c>
      <c r="C247" s="37">
        <f>'Data 2018'!K337</f>
        <v>85</v>
      </c>
      <c r="D247" s="37"/>
      <c r="E247" s="37"/>
      <c r="F247" s="37"/>
      <c r="G247" s="37"/>
    </row>
    <row r="248" spans="1:7" x14ac:dyDescent="0.25">
      <c r="A248">
        <v>244</v>
      </c>
      <c r="B248" s="37">
        <f>'Data 2018'!E349</f>
        <v>30.25</v>
      </c>
      <c r="C248" s="37">
        <f>'Data 2018'!K349</f>
        <v>85</v>
      </c>
      <c r="D248" s="37"/>
      <c r="E248" s="37"/>
      <c r="F248" s="37"/>
      <c r="G248" s="37"/>
    </row>
    <row r="249" spans="1:7" x14ac:dyDescent="0.25">
      <c r="A249">
        <v>245</v>
      </c>
      <c r="B249" s="37">
        <f>'Data 2018'!E350</f>
        <v>32</v>
      </c>
      <c r="C249" s="37">
        <f>'Data 2018'!K350</f>
        <v>92</v>
      </c>
      <c r="D249" s="37"/>
      <c r="E249" s="37"/>
      <c r="F249" s="37"/>
      <c r="G249" s="37"/>
    </row>
    <row r="250" spans="1:7" x14ac:dyDescent="0.25">
      <c r="A250">
        <v>246</v>
      </c>
      <c r="B250" s="37">
        <f>'Data 2018'!E351</f>
        <v>31.75</v>
      </c>
      <c r="C250" s="37">
        <f>'Data 2018'!K351</f>
        <v>92</v>
      </c>
      <c r="D250" s="37"/>
      <c r="E250" s="37"/>
      <c r="F250" s="37"/>
      <c r="G250" s="37"/>
    </row>
    <row r="251" spans="1:7" x14ac:dyDescent="0.25">
      <c r="A251">
        <v>247</v>
      </c>
      <c r="B251" s="37">
        <f>'Data 2018'!E352</f>
        <v>30.75</v>
      </c>
      <c r="C251" s="37">
        <f>'Data 2018'!K352</f>
        <v>92</v>
      </c>
      <c r="D251" s="37"/>
      <c r="E251" s="37"/>
      <c r="F251" s="37"/>
      <c r="G251" s="37"/>
    </row>
    <row r="252" spans="1:7" x14ac:dyDescent="0.25">
      <c r="A252">
        <v>248</v>
      </c>
      <c r="B252" s="37">
        <f>'Data 2018'!E353</f>
        <v>30.5</v>
      </c>
      <c r="C252" s="37">
        <f>'Data 2018'!K353</f>
        <v>85</v>
      </c>
      <c r="D252" s="37"/>
      <c r="E252" s="37"/>
      <c r="F252" s="37"/>
      <c r="G252" s="37"/>
    </row>
    <row r="253" spans="1:7" x14ac:dyDescent="0.25">
      <c r="A253">
        <v>249</v>
      </c>
      <c r="B253" s="37">
        <f>'Data 2018'!E354</f>
        <v>30.5</v>
      </c>
      <c r="C253" s="37">
        <f>'Data 2018'!K354</f>
        <v>85</v>
      </c>
      <c r="D253" s="37"/>
      <c r="E253" s="37"/>
      <c r="F253" s="37"/>
      <c r="G253" s="37"/>
    </row>
    <row r="254" spans="1:7" x14ac:dyDescent="0.25">
      <c r="A254">
        <v>250</v>
      </c>
      <c r="B254" s="37">
        <f>'Data 2018'!E355</f>
        <v>30.5</v>
      </c>
      <c r="C254" s="37">
        <f>'Data 2018'!K355</f>
        <v>78</v>
      </c>
      <c r="D254" s="37"/>
      <c r="E254" s="37"/>
      <c r="F254" s="37"/>
      <c r="G254" s="37"/>
    </row>
    <row r="255" spans="1:7" x14ac:dyDescent="0.25">
      <c r="A255">
        <v>251</v>
      </c>
      <c r="B255" s="37">
        <f>'Data 2018'!E356</f>
        <v>29.25</v>
      </c>
      <c r="C255" s="37">
        <f>'Data 2018'!K356</f>
        <v>85</v>
      </c>
      <c r="D255" s="37"/>
      <c r="E255" s="37"/>
      <c r="F255" s="37"/>
      <c r="G255" s="37"/>
    </row>
    <row r="256" spans="1:7" x14ac:dyDescent="0.25">
      <c r="A256">
        <v>252</v>
      </c>
      <c r="B256" s="37">
        <f>'Data 2018'!E357</f>
        <v>29.75</v>
      </c>
      <c r="C256" s="37">
        <f>'Data 2018'!K357</f>
        <v>92</v>
      </c>
      <c r="D256" s="37"/>
      <c r="E256" s="37"/>
      <c r="F256" s="37"/>
      <c r="G256" s="37"/>
    </row>
    <row r="257" spans="1:7" x14ac:dyDescent="0.25">
      <c r="A257">
        <v>253</v>
      </c>
      <c r="B257" s="37">
        <f>'Data 2018'!E358</f>
        <v>29.5</v>
      </c>
      <c r="C257" s="37">
        <f>'Data 2018'!K358</f>
        <v>92</v>
      </c>
      <c r="D257" s="37"/>
      <c r="E257" s="37"/>
      <c r="F257" s="37"/>
      <c r="G257" s="37"/>
    </row>
    <row r="258" spans="1:7" x14ac:dyDescent="0.25">
      <c r="A258">
        <v>254</v>
      </c>
      <c r="B258" s="37">
        <f>'Data 2018'!E359</f>
        <v>30.25</v>
      </c>
      <c r="C258" s="37">
        <f>'Data 2018'!K359</f>
        <v>85</v>
      </c>
      <c r="D258" s="37"/>
      <c r="E258" s="37"/>
      <c r="F258" s="37"/>
      <c r="G258" s="37"/>
    </row>
    <row r="259" spans="1:7" x14ac:dyDescent="0.25">
      <c r="A259">
        <v>255</v>
      </c>
      <c r="B259" s="37">
        <f>'Data 2018'!E360</f>
        <v>30</v>
      </c>
      <c r="C259" s="37">
        <f>'Data 2018'!K360</f>
        <v>85</v>
      </c>
      <c r="D259" s="37"/>
      <c r="E259" s="37"/>
      <c r="F259" s="37"/>
      <c r="G259" s="37"/>
    </row>
    <row r="260" spans="1:7" x14ac:dyDescent="0.25">
      <c r="A260">
        <v>256</v>
      </c>
      <c r="B260" s="37">
        <f>'Data 2018'!E361</f>
        <v>28.75</v>
      </c>
      <c r="C260" s="37">
        <f>'Data 2018'!K361</f>
        <v>92</v>
      </c>
      <c r="D260" s="37"/>
      <c r="E260" s="37"/>
      <c r="F260" s="37"/>
      <c r="G260" s="37"/>
    </row>
    <row r="261" spans="1:7" x14ac:dyDescent="0.25">
      <c r="A261">
        <v>257</v>
      </c>
      <c r="B261" s="37">
        <f>'Data 2018'!E362</f>
        <v>28.5</v>
      </c>
      <c r="C261" s="37">
        <f>'Data 2018'!K362</f>
        <v>92</v>
      </c>
      <c r="D261" s="37"/>
      <c r="E261" s="37"/>
      <c r="F261" s="37"/>
      <c r="G261" s="37"/>
    </row>
    <row r="262" spans="1:7" x14ac:dyDescent="0.25">
      <c r="A262">
        <v>258</v>
      </c>
      <c r="B262" s="37">
        <f>'Data 2018'!E363</f>
        <v>30.75</v>
      </c>
      <c r="C262" s="37">
        <f>'Data 2018'!K363</f>
        <v>78</v>
      </c>
      <c r="D262" s="37"/>
      <c r="E262" s="37"/>
      <c r="F262" s="37"/>
      <c r="G262" s="37"/>
    </row>
    <row r="263" spans="1:7" x14ac:dyDescent="0.25">
      <c r="A263">
        <v>259</v>
      </c>
      <c r="B263" s="37">
        <f>'Data 2018'!E364</f>
        <v>31.5</v>
      </c>
      <c r="C263" s="37">
        <f>'Data 2018'!K364</f>
        <v>85</v>
      </c>
      <c r="D263" s="37"/>
      <c r="E263" s="37"/>
      <c r="F263" s="37"/>
      <c r="G263" s="37"/>
    </row>
    <row r="264" spans="1:7" x14ac:dyDescent="0.25">
      <c r="A264">
        <v>260</v>
      </c>
      <c r="B264" s="37">
        <f>'Data 2018'!E365</f>
        <v>30.75</v>
      </c>
      <c r="C264" s="37">
        <f>'Data 2018'!K365</f>
        <v>85</v>
      </c>
      <c r="D264" s="37"/>
      <c r="E264" s="37"/>
      <c r="F264" s="37"/>
      <c r="G264" s="37"/>
    </row>
    <row r="265" spans="1:7" x14ac:dyDescent="0.25">
      <c r="A265">
        <v>261</v>
      </c>
      <c r="B265" s="37">
        <f>'Data 2018'!E366</f>
        <v>31.25</v>
      </c>
      <c r="C265" s="37">
        <f>'Data 2018'!K366</f>
        <v>79</v>
      </c>
      <c r="D265" s="37"/>
      <c r="E265" s="37"/>
      <c r="F265" s="37"/>
      <c r="G265" s="37"/>
    </row>
    <row r="266" spans="1:7" x14ac:dyDescent="0.25">
      <c r="A266">
        <v>262</v>
      </c>
      <c r="B266" s="37">
        <f>'Data 2018'!E367</f>
        <v>31.5</v>
      </c>
      <c r="C266" s="37">
        <f>'Data 2018'!K367</f>
        <v>78</v>
      </c>
      <c r="D266" s="37"/>
      <c r="E266" s="37"/>
      <c r="F266" s="37"/>
      <c r="G266" s="37"/>
    </row>
    <row r="267" spans="1:7" x14ac:dyDescent="0.25">
      <c r="A267">
        <v>263</v>
      </c>
      <c r="B267" s="37">
        <f>'Data 2018'!E368</f>
        <v>31.5</v>
      </c>
      <c r="C267" s="37">
        <f>'Data 2018'!K368</f>
        <v>85</v>
      </c>
      <c r="D267" s="37"/>
      <c r="E267" s="37"/>
      <c r="F267" s="37"/>
      <c r="G267" s="37"/>
    </row>
    <row r="268" spans="1:7" x14ac:dyDescent="0.25">
      <c r="A268">
        <v>264</v>
      </c>
      <c r="B268" s="37">
        <f>'Data 2018'!E369</f>
        <v>31.5</v>
      </c>
      <c r="C268" s="37">
        <f>'Data 2018'!K369</f>
        <v>85</v>
      </c>
      <c r="D268" s="37"/>
      <c r="E268" s="37"/>
      <c r="F268" s="37"/>
      <c r="G268" s="37"/>
    </row>
    <row r="269" spans="1:7" x14ac:dyDescent="0.25">
      <c r="A269">
        <v>265</v>
      </c>
      <c r="B269" s="37">
        <f>'Data 2018'!E370</f>
        <v>31</v>
      </c>
      <c r="C269" s="37">
        <f>'Data 2018'!K370</f>
        <v>92</v>
      </c>
      <c r="D269" s="37"/>
      <c r="E269" s="37"/>
      <c r="F269" s="37"/>
      <c r="G269" s="37"/>
    </row>
    <row r="270" spans="1:7" x14ac:dyDescent="0.25">
      <c r="A270">
        <v>266</v>
      </c>
      <c r="B270" s="37">
        <f>'Data 2018'!E371</f>
        <v>29.75</v>
      </c>
      <c r="C270" s="37">
        <f>'Data 2018'!K371</f>
        <v>92</v>
      </c>
      <c r="D270" s="37"/>
      <c r="E270" s="37"/>
      <c r="F270" s="37"/>
      <c r="G270" s="37"/>
    </row>
    <row r="271" spans="1:7" x14ac:dyDescent="0.25">
      <c r="A271">
        <v>267</v>
      </c>
      <c r="B271" s="37">
        <f>'Data 2018'!E372</f>
        <v>28.5</v>
      </c>
      <c r="C271" s="37">
        <f>'Data 2018'!K372</f>
        <v>85</v>
      </c>
      <c r="D271" s="37"/>
      <c r="E271" s="37"/>
      <c r="F271" s="37"/>
      <c r="G271" s="37"/>
    </row>
    <row r="272" spans="1:7" x14ac:dyDescent="0.25">
      <c r="A272">
        <v>268</v>
      </c>
      <c r="B272" s="37">
        <f>'Data 2018'!E373</f>
        <v>28.75</v>
      </c>
      <c r="C272" s="37">
        <f>'Data 2018'!K373</f>
        <v>92</v>
      </c>
      <c r="D272" s="37"/>
      <c r="E272" s="37"/>
      <c r="F272" s="37"/>
      <c r="G272" s="37"/>
    </row>
    <row r="273" spans="1:7" x14ac:dyDescent="0.25">
      <c r="A273">
        <v>269</v>
      </c>
      <c r="B273" s="37">
        <f>'Data 2018'!E374</f>
        <v>27.25</v>
      </c>
      <c r="C273" s="37">
        <f>'Data 2018'!K374</f>
        <v>92</v>
      </c>
      <c r="D273" s="37"/>
      <c r="E273" s="37"/>
      <c r="F273" s="37"/>
      <c r="G273" s="37"/>
    </row>
    <row r="274" spans="1:7" x14ac:dyDescent="0.25">
      <c r="A274">
        <v>270</v>
      </c>
      <c r="B274" s="37">
        <f>'Data 2018'!E375</f>
        <v>29</v>
      </c>
      <c r="C274" s="37">
        <f>'Data 2018'!K375</f>
        <v>92</v>
      </c>
      <c r="D274" s="37"/>
      <c r="E274" s="37"/>
      <c r="F274" s="37"/>
      <c r="G274" s="37"/>
    </row>
    <row r="275" spans="1:7" x14ac:dyDescent="0.25">
      <c r="A275">
        <v>271</v>
      </c>
      <c r="B275" s="37">
        <f>'Data 2018'!E376</f>
        <v>29.5</v>
      </c>
      <c r="C275" s="37">
        <f>'Data 2018'!K376</f>
        <v>92</v>
      </c>
      <c r="D275" s="37"/>
      <c r="E275" s="37"/>
      <c r="F275" s="37"/>
      <c r="G275" s="37"/>
    </row>
    <row r="276" spans="1:7" x14ac:dyDescent="0.25">
      <c r="A276">
        <v>272</v>
      </c>
      <c r="B276" s="37">
        <f>'Data 2018'!E377</f>
        <v>27</v>
      </c>
      <c r="C276" s="37">
        <f>'Data 2018'!K377</f>
        <v>92</v>
      </c>
      <c r="D276" s="37"/>
      <c r="E276" s="37"/>
      <c r="F276" s="37"/>
      <c r="G276" s="37"/>
    </row>
    <row r="277" spans="1:7" x14ac:dyDescent="0.25">
      <c r="A277">
        <v>273</v>
      </c>
      <c r="B277" s="37">
        <f>'Data 2018'!E378</f>
        <v>27.5</v>
      </c>
      <c r="C277" s="37">
        <f>'Data 2018'!K378</f>
        <v>92</v>
      </c>
      <c r="D277" s="37"/>
      <c r="E277" s="37"/>
      <c r="F277" s="37"/>
      <c r="G277" s="37"/>
    </row>
    <row r="278" spans="1:7" x14ac:dyDescent="0.25">
      <c r="A278">
        <v>274</v>
      </c>
      <c r="B278" s="37">
        <f>'Data 2018'!E392</f>
        <v>26.5</v>
      </c>
      <c r="C278" s="37">
        <f>'Data 2018'!K392</f>
        <v>92</v>
      </c>
      <c r="D278" s="37"/>
      <c r="E278" s="37"/>
      <c r="F278" s="37"/>
      <c r="G278" s="37"/>
    </row>
    <row r="279" spans="1:7" x14ac:dyDescent="0.25">
      <c r="A279">
        <v>275</v>
      </c>
      <c r="B279" s="37">
        <f>'Data 2018'!E393</f>
        <v>26.5</v>
      </c>
      <c r="C279" s="37">
        <f>'Data 2018'!K393</f>
        <v>92</v>
      </c>
      <c r="D279" s="37"/>
      <c r="E279" s="37"/>
      <c r="F279" s="37"/>
      <c r="G279" s="37"/>
    </row>
    <row r="280" spans="1:7" x14ac:dyDescent="0.25">
      <c r="A280">
        <v>276</v>
      </c>
      <c r="B280" s="37">
        <f>'Data 2018'!E394</f>
        <v>29.25</v>
      </c>
      <c r="C280" s="37">
        <f>'Data 2018'!K394</f>
        <v>92</v>
      </c>
      <c r="D280" s="37"/>
      <c r="E280" s="37"/>
      <c r="F280" s="37"/>
      <c r="G280" s="37"/>
    </row>
    <row r="281" spans="1:7" x14ac:dyDescent="0.25">
      <c r="A281">
        <v>277</v>
      </c>
      <c r="B281" s="37">
        <f>'Data 2018'!E395</f>
        <v>29.5</v>
      </c>
      <c r="C281" s="37">
        <f>'Data 2018'!K395</f>
        <v>85</v>
      </c>
      <c r="D281" s="37"/>
      <c r="E281" s="37"/>
      <c r="F281" s="37"/>
      <c r="G281" s="37"/>
    </row>
    <row r="282" spans="1:7" x14ac:dyDescent="0.25">
      <c r="A282">
        <v>278</v>
      </c>
      <c r="B282" s="37">
        <f>'Data 2018'!E396</f>
        <v>30</v>
      </c>
      <c r="C282" s="37">
        <f>'Data 2018'!K396</f>
        <v>85</v>
      </c>
      <c r="D282" s="37"/>
      <c r="E282" s="37"/>
      <c r="F282" s="37"/>
      <c r="G282" s="37"/>
    </row>
    <row r="283" spans="1:7" x14ac:dyDescent="0.25">
      <c r="A283">
        <v>279</v>
      </c>
      <c r="B283" s="37">
        <f>'Data 2018'!E397</f>
        <v>30.5</v>
      </c>
      <c r="C283" s="37">
        <f>'Data 2018'!K397</f>
        <v>85</v>
      </c>
      <c r="D283" s="37"/>
      <c r="E283" s="37"/>
      <c r="F283" s="37"/>
      <c r="G283" s="37"/>
    </row>
    <row r="284" spans="1:7" x14ac:dyDescent="0.25">
      <c r="A284">
        <v>280</v>
      </c>
      <c r="B284" s="37">
        <f>'Data 2018'!E398</f>
        <v>29.5</v>
      </c>
      <c r="C284" s="37">
        <f>'Data 2018'!K398</f>
        <v>78</v>
      </c>
      <c r="D284" s="37"/>
      <c r="E284" s="37"/>
      <c r="F284" s="37"/>
      <c r="G284" s="37"/>
    </row>
    <row r="285" spans="1:7" x14ac:dyDescent="0.25">
      <c r="A285">
        <v>281</v>
      </c>
      <c r="B285" s="37">
        <f>'Data 2018'!E399</f>
        <v>30.5</v>
      </c>
      <c r="C285" s="37">
        <f>'Data 2018'!K399</f>
        <v>92</v>
      </c>
      <c r="D285" s="37"/>
      <c r="E285" s="37"/>
      <c r="F285" s="37"/>
      <c r="G285" s="37"/>
    </row>
    <row r="286" spans="1:7" x14ac:dyDescent="0.25">
      <c r="A286">
        <v>282</v>
      </c>
      <c r="B286" s="37">
        <f>'Data 2018'!E400</f>
        <v>29.25</v>
      </c>
      <c r="C286" s="37">
        <f>'Data 2018'!K400</f>
        <v>79</v>
      </c>
      <c r="D286" s="37"/>
      <c r="E286" s="37"/>
      <c r="F286" s="37"/>
      <c r="G286" s="37"/>
    </row>
    <row r="287" spans="1:7" x14ac:dyDescent="0.25">
      <c r="A287">
        <v>283</v>
      </c>
      <c r="B287" s="37">
        <f>'Data 2018'!E401</f>
        <v>28</v>
      </c>
      <c r="C287" s="37">
        <f>'Data 2018'!K401</f>
        <v>92</v>
      </c>
      <c r="D287" s="37"/>
      <c r="E287" s="37"/>
      <c r="F287" s="37"/>
      <c r="G287" s="37"/>
    </row>
    <row r="288" spans="1:7" x14ac:dyDescent="0.25">
      <c r="A288">
        <v>284</v>
      </c>
      <c r="B288" s="37">
        <f>'Data 2018'!E402</f>
        <v>26.5</v>
      </c>
      <c r="C288" s="37">
        <f>'Data 2018'!K402</f>
        <v>92</v>
      </c>
      <c r="D288" s="37"/>
      <c r="E288" s="37"/>
      <c r="F288" s="37"/>
      <c r="G288" s="37"/>
    </row>
    <row r="289" spans="1:7" x14ac:dyDescent="0.25">
      <c r="A289">
        <v>285</v>
      </c>
      <c r="B289" s="37">
        <f>'Data 2018'!E403</f>
        <v>28.5</v>
      </c>
      <c r="C289" s="37">
        <f>'Data 2018'!K403</f>
        <v>92</v>
      </c>
      <c r="D289" s="37"/>
      <c r="E289" s="37"/>
      <c r="F289" s="37"/>
      <c r="G289" s="37"/>
    </row>
    <row r="290" spans="1:7" x14ac:dyDescent="0.25">
      <c r="A290">
        <v>286</v>
      </c>
      <c r="B290" s="37">
        <f>'Data 2018'!E404</f>
        <v>28</v>
      </c>
      <c r="C290" s="37">
        <f>'Data 2018'!K404</f>
        <v>85</v>
      </c>
      <c r="D290" s="37"/>
      <c r="E290" s="37"/>
      <c r="F290" s="37"/>
      <c r="G290" s="37"/>
    </row>
    <row r="291" spans="1:7" x14ac:dyDescent="0.25">
      <c r="A291">
        <v>287</v>
      </c>
      <c r="B291" s="37">
        <f>'Data 2018'!E405</f>
        <v>28</v>
      </c>
      <c r="C291" s="37">
        <f>'Data 2018'!K405</f>
        <v>84</v>
      </c>
      <c r="D291" s="37"/>
      <c r="E291" s="37"/>
      <c r="F291" s="37"/>
      <c r="G291" s="37"/>
    </row>
    <row r="292" spans="1:7" x14ac:dyDescent="0.25">
      <c r="A292">
        <v>288</v>
      </c>
      <c r="B292" s="37">
        <f>'Data 2018'!E406</f>
        <v>28.5</v>
      </c>
      <c r="C292" s="37">
        <f>'Data 2018'!K406</f>
        <v>85</v>
      </c>
      <c r="D292" s="37"/>
      <c r="E292" s="37"/>
      <c r="F292" s="37"/>
      <c r="G292" s="37"/>
    </row>
    <row r="293" spans="1:7" x14ac:dyDescent="0.25">
      <c r="A293">
        <v>289</v>
      </c>
      <c r="B293" s="37">
        <f>'Data 2018'!E407</f>
        <v>29</v>
      </c>
      <c r="C293" s="37">
        <f>'Data 2018'!K407</f>
        <v>92</v>
      </c>
      <c r="D293" s="37"/>
      <c r="E293" s="37"/>
      <c r="F293" s="37"/>
      <c r="G293" s="37"/>
    </row>
    <row r="294" spans="1:7" x14ac:dyDescent="0.25">
      <c r="A294">
        <v>290</v>
      </c>
      <c r="B294" s="37">
        <f>'Data 2018'!E408</f>
        <v>27</v>
      </c>
      <c r="C294" s="37">
        <f>'Data 2018'!K408</f>
        <v>85</v>
      </c>
      <c r="D294" s="37"/>
      <c r="E294" s="37"/>
      <c r="F294" s="37"/>
      <c r="G294" s="37"/>
    </row>
    <row r="295" spans="1:7" x14ac:dyDescent="0.25">
      <c r="A295">
        <v>291</v>
      </c>
      <c r="B295" s="37">
        <f>'Data 2018'!E409</f>
        <v>29</v>
      </c>
      <c r="C295" s="37">
        <f>'Data 2018'!K409</f>
        <v>85</v>
      </c>
      <c r="D295" s="37"/>
      <c r="E295" s="37"/>
      <c r="F295" s="37"/>
      <c r="G295" s="37"/>
    </row>
    <row r="296" spans="1:7" x14ac:dyDescent="0.25">
      <c r="A296">
        <v>292</v>
      </c>
      <c r="B296" s="37">
        <f>'Data 2018'!E410</f>
        <v>29.5</v>
      </c>
      <c r="C296" s="37">
        <f>'Data 2018'!K410</f>
        <v>78</v>
      </c>
      <c r="D296" s="37"/>
      <c r="E296" s="37"/>
      <c r="F296" s="37"/>
      <c r="G296" s="37"/>
    </row>
    <row r="297" spans="1:7" x14ac:dyDescent="0.25">
      <c r="A297">
        <v>293</v>
      </c>
      <c r="B297" s="37">
        <f>'Data 2018'!E411</f>
        <v>29.25</v>
      </c>
      <c r="C297" s="37">
        <f>'Data 2018'!K411</f>
        <v>85</v>
      </c>
      <c r="D297" s="37"/>
      <c r="E297" s="37"/>
      <c r="F297" s="37"/>
      <c r="G297" s="37"/>
    </row>
    <row r="298" spans="1:7" x14ac:dyDescent="0.25">
      <c r="A298">
        <v>294</v>
      </c>
      <c r="B298" s="37">
        <f>'Data 2018'!E412</f>
        <v>29.25</v>
      </c>
      <c r="C298" s="37">
        <f>'Data 2018'!K412</f>
        <v>85</v>
      </c>
      <c r="D298" s="37"/>
      <c r="E298" s="37"/>
      <c r="F298" s="37"/>
      <c r="G298" s="37"/>
    </row>
    <row r="299" spans="1:7" x14ac:dyDescent="0.25">
      <c r="A299">
        <v>295</v>
      </c>
      <c r="B299" s="37">
        <f>'Data 2018'!E413</f>
        <v>28.25</v>
      </c>
      <c r="C299" s="37">
        <f>'Data 2018'!K413</f>
        <v>92</v>
      </c>
      <c r="D299" s="37"/>
      <c r="E299" s="37"/>
      <c r="F299" s="37"/>
      <c r="G299" s="37"/>
    </row>
    <row r="300" spans="1:7" x14ac:dyDescent="0.25">
      <c r="A300">
        <v>296</v>
      </c>
      <c r="B300" s="37">
        <f>'Data 2018'!E414</f>
        <v>27.75</v>
      </c>
      <c r="C300" s="37">
        <f>'Data 2018'!K414</f>
        <v>92</v>
      </c>
      <c r="D300" s="37"/>
      <c r="E300" s="37"/>
      <c r="F300" s="37"/>
      <c r="G300" s="37"/>
    </row>
    <row r="301" spans="1:7" x14ac:dyDescent="0.25">
      <c r="A301">
        <v>297</v>
      </c>
      <c r="B301" s="37">
        <f>'Data 2018'!E415</f>
        <v>26.75</v>
      </c>
      <c r="C301" s="37">
        <f>'Data 2018'!K415</f>
        <v>92</v>
      </c>
      <c r="D301" s="37"/>
      <c r="E301" s="37"/>
      <c r="F301" s="37"/>
      <c r="G301" s="37"/>
    </row>
    <row r="302" spans="1:7" x14ac:dyDescent="0.25">
      <c r="A302">
        <v>298</v>
      </c>
      <c r="B302" s="37">
        <f>'Data 2018'!E416</f>
        <v>22</v>
      </c>
      <c r="C302" s="37">
        <f>'Data 2018'!K416</f>
        <v>91</v>
      </c>
      <c r="D302" s="37"/>
      <c r="E302" s="37"/>
      <c r="F302" s="37"/>
      <c r="G302" s="37"/>
    </row>
    <row r="303" spans="1:7" x14ac:dyDescent="0.25">
      <c r="A303">
        <v>299</v>
      </c>
      <c r="B303" s="37">
        <f>'Data 2018'!E417</f>
        <v>23</v>
      </c>
      <c r="C303" s="37">
        <f>'Data 2018'!K417</f>
        <v>91</v>
      </c>
      <c r="D303" s="37"/>
      <c r="E303" s="37"/>
      <c r="F303" s="37"/>
      <c r="G303" s="37"/>
    </row>
    <row r="304" spans="1:7" x14ac:dyDescent="0.25">
      <c r="A304">
        <v>300</v>
      </c>
      <c r="B304" s="37">
        <f>'Data 2018'!E418</f>
        <v>24</v>
      </c>
      <c r="C304" s="37">
        <f>'Data 2018'!K418</f>
        <v>91</v>
      </c>
      <c r="D304" s="37"/>
      <c r="E304" s="37"/>
      <c r="F304" s="37"/>
      <c r="G304" s="37"/>
    </row>
    <row r="305" spans="1:7" x14ac:dyDescent="0.25">
      <c r="A305">
        <v>301</v>
      </c>
      <c r="B305" s="37">
        <f>'Data 2018'!E419</f>
        <v>24.5</v>
      </c>
      <c r="C305" s="37">
        <f>'Data 2018'!K419</f>
        <v>92</v>
      </c>
      <c r="D305" s="37"/>
      <c r="E305" s="37"/>
      <c r="F305" s="37"/>
      <c r="G305" s="37"/>
    </row>
    <row r="306" spans="1:7" x14ac:dyDescent="0.25">
      <c r="A306">
        <v>302</v>
      </c>
      <c r="B306" s="37">
        <f>'Data 2018'!E420</f>
        <v>26</v>
      </c>
      <c r="C306" s="37">
        <f>'Data 2018'!K420</f>
        <v>91</v>
      </c>
      <c r="D306" s="37"/>
      <c r="E306" s="37"/>
      <c r="F306" s="37"/>
      <c r="G306" s="37"/>
    </row>
    <row r="307" spans="1:7" x14ac:dyDescent="0.25">
      <c r="A307">
        <v>303</v>
      </c>
      <c r="B307" s="37">
        <f>'Data 2018'!E421</f>
        <v>26.5</v>
      </c>
      <c r="C307" s="37">
        <f>'Data 2018'!K421</f>
        <v>92</v>
      </c>
      <c r="D307" s="37"/>
      <c r="E307" s="37"/>
      <c r="F307" s="37"/>
      <c r="G307" s="37"/>
    </row>
    <row r="308" spans="1:7" x14ac:dyDescent="0.25">
      <c r="A308">
        <v>304</v>
      </c>
      <c r="B308" s="37">
        <f>'Data 2018'!E422</f>
        <v>26.5</v>
      </c>
      <c r="C308" s="37">
        <f>'Data 2018'!K422</f>
        <v>84</v>
      </c>
      <c r="D308" s="37"/>
      <c r="E308" s="37"/>
      <c r="F308" s="37"/>
      <c r="G308" s="37"/>
    </row>
    <row r="309" spans="1:7" x14ac:dyDescent="0.25">
      <c r="A309">
        <v>305</v>
      </c>
      <c r="B309" s="37">
        <f>'Data 2018'!E434</f>
        <v>26.75</v>
      </c>
      <c r="C309" s="37">
        <f>'Data 2018'!K434</f>
        <v>84</v>
      </c>
      <c r="D309" s="37"/>
      <c r="E309" s="37"/>
      <c r="F309" s="37"/>
      <c r="G309" s="37"/>
    </row>
    <row r="310" spans="1:7" x14ac:dyDescent="0.25">
      <c r="A310">
        <v>306</v>
      </c>
      <c r="B310" s="37">
        <f>'Data 2018'!E435</f>
        <v>26.5</v>
      </c>
      <c r="C310" s="37">
        <f>'Data 2018'!K435</f>
        <v>92</v>
      </c>
      <c r="D310" s="37"/>
      <c r="E310" s="37"/>
      <c r="F310" s="37"/>
      <c r="G310" s="37"/>
    </row>
    <row r="311" spans="1:7" x14ac:dyDescent="0.25">
      <c r="A311">
        <v>307</v>
      </c>
      <c r="B311" s="37">
        <f>'Data 2018'!E436</f>
        <v>26.5</v>
      </c>
      <c r="C311" s="37">
        <f>'Data 2018'!K436</f>
        <v>92</v>
      </c>
      <c r="D311" s="37"/>
      <c r="E311" s="37"/>
      <c r="F311" s="37"/>
      <c r="G311" s="37"/>
    </row>
    <row r="312" spans="1:7" x14ac:dyDescent="0.25">
      <c r="A312">
        <v>308</v>
      </c>
      <c r="B312" s="37">
        <f>'Data 2018'!E437</f>
        <v>25</v>
      </c>
      <c r="C312" s="37">
        <f>'Data 2018'!K437</f>
        <v>84</v>
      </c>
      <c r="D312" s="37"/>
      <c r="E312" s="37"/>
      <c r="F312" s="37"/>
      <c r="G312" s="37"/>
    </row>
    <row r="313" spans="1:7" x14ac:dyDescent="0.25">
      <c r="A313">
        <v>309</v>
      </c>
      <c r="B313" s="37">
        <f>'Data 2018'!E438</f>
        <v>26</v>
      </c>
      <c r="C313" s="37">
        <f>'Data 2018'!K438</f>
        <v>84</v>
      </c>
      <c r="D313" s="37"/>
      <c r="E313" s="37"/>
      <c r="F313" s="37"/>
      <c r="G313" s="37"/>
    </row>
    <row r="314" spans="1:7" x14ac:dyDescent="0.25">
      <c r="A314">
        <v>310</v>
      </c>
      <c r="B314" s="37">
        <f>'Data 2018'!E439</f>
        <v>25.75</v>
      </c>
      <c r="C314" s="37">
        <f>'Data 2018'!K439</f>
        <v>92</v>
      </c>
      <c r="D314" s="37"/>
      <c r="E314" s="37"/>
      <c r="F314" s="37"/>
      <c r="G314" s="37"/>
    </row>
    <row r="315" spans="1:7" x14ac:dyDescent="0.25">
      <c r="A315">
        <v>311</v>
      </c>
      <c r="B315" s="37">
        <f>'Data 2018'!E440</f>
        <v>25.5</v>
      </c>
      <c r="C315" s="37">
        <f>'Data 2018'!K440</f>
        <v>84</v>
      </c>
      <c r="D315" s="37"/>
      <c r="E315" s="37"/>
      <c r="F315" s="37"/>
      <c r="G315" s="37"/>
    </row>
    <row r="316" spans="1:7" x14ac:dyDescent="0.25">
      <c r="A316">
        <v>312</v>
      </c>
      <c r="B316" s="37">
        <f>'Data 2018'!E441</f>
        <v>25.5</v>
      </c>
      <c r="C316" s="37">
        <f>'Data 2018'!K441</f>
        <v>92</v>
      </c>
      <c r="D316" s="37"/>
      <c r="E316" s="37"/>
      <c r="F316" s="37"/>
      <c r="G316" s="37"/>
    </row>
    <row r="317" spans="1:7" x14ac:dyDescent="0.25">
      <c r="A317">
        <v>313</v>
      </c>
      <c r="B317" s="37">
        <f>'Data 2018'!E442</f>
        <v>25.75</v>
      </c>
      <c r="C317" s="37">
        <f>'Data 2018'!K442</f>
        <v>91</v>
      </c>
      <c r="D317" s="37"/>
      <c r="E317" s="37"/>
      <c r="F317" s="37"/>
      <c r="G317" s="37"/>
    </row>
    <row r="318" spans="1:7" x14ac:dyDescent="0.25">
      <c r="A318">
        <v>314</v>
      </c>
      <c r="B318" s="37">
        <f>'Data 2018'!E443</f>
        <v>24.5</v>
      </c>
      <c r="C318" s="37">
        <f>'Data 2018'!K443</f>
        <v>91</v>
      </c>
      <c r="D318" s="37"/>
      <c r="E318" s="37"/>
      <c r="F318" s="37"/>
      <c r="G318" s="37"/>
    </row>
    <row r="319" spans="1:7" x14ac:dyDescent="0.25">
      <c r="A319">
        <v>315</v>
      </c>
      <c r="B319" s="37">
        <f>'Data 2018'!E444</f>
        <v>24.25</v>
      </c>
      <c r="C319" s="37">
        <f>'Data 2018'!K444</f>
        <v>84</v>
      </c>
      <c r="D319" s="37"/>
      <c r="E319" s="37"/>
      <c r="F319" s="37"/>
      <c r="G319" s="37"/>
    </row>
    <row r="320" spans="1:7" x14ac:dyDescent="0.25">
      <c r="A320">
        <v>316</v>
      </c>
      <c r="B320" s="37">
        <f>'Data 2018'!E445</f>
        <v>24.5</v>
      </c>
      <c r="C320" s="37">
        <f>'Data 2018'!K445</f>
        <v>84</v>
      </c>
      <c r="D320" s="37"/>
      <c r="E320" s="37"/>
      <c r="F320" s="37"/>
      <c r="G320" s="37"/>
    </row>
    <row r="321" spans="1:7" x14ac:dyDescent="0.25">
      <c r="A321">
        <v>317</v>
      </c>
      <c r="B321" s="37">
        <f>'Data 2018'!E446</f>
        <v>25</v>
      </c>
      <c r="C321" s="37">
        <f>'Data 2018'!K446</f>
        <v>91</v>
      </c>
      <c r="D321" s="37"/>
      <c r="E321" s="37"/>
      <c r="F321" s="37"/>
      <c r="G321" s="37"/>
    </row>
    <row r="322" spans="1:7" x14ac:dyDescent="0.25">
      <c r="A322">
        <v>318</v>
      </c>
      <c r="B322" s="37">
        <f>'Data 2018'!E447</f>
        <v>25.25</v>
      </c>
      <c r="C322" s="37">
        <f>'Data 2018'!K447</f>
        <v>84</v>
      </c>
      <c r="D322" s="37"/>
      <c r="E322" s="37"/>
      <c r="F322" s="37"/>
      <c r="G322" s="37"/>
    </row>
    <row r="323" spans="1:7" x14ac:dyDescent="0.25">
      <c r="A323">
        <v>319</v>
      </c>
      <c r="B323" s="37">
        <f>'Data 2018'!E448</f>
        <v>25.25</v>
      </c>
      <c r="C323" s="37">
        <f>'Data 2018'!K448</f>
        <v>92</v>
      </c>
      <c r="D323" s="37"/>
      <c r="E323" s="37"/>
      <c r="F323" s="37"/>
      <c r="G323" s="37"/>
    </row>
    <row r="324" spans="1:7" x14ac:dyDescent="0.25">
      <c r="A324">
        <v>320</v>
      </c>
      <c r="B324" s="37">
        <f>'Data 2018'!E449</f>
        <v>25</v>
      </c>
      <c r="C324" s="37">
        <f>'Data 2018'!K449</f>
        <v>84</v>
      </c>
      <c r="D324" s="37"/>
      <c r="E324" s="37"/>
      <c r="F324" s="37"/>
      <c r="G324" s="37"/>
    </row>
    <row r="325" spans="1:7" x14ac:dyDescent="0.25">
      <c r="A325">
        <v>321</v>
      </c>
      <c r="B325" s="37">
        <f>'Data 2018'!E450</f>
        <v>25.25</v>
      </c>
      <c r="C325" s="37">
        <f>'Data 2018'!K450</f>
        <v>92</v>
      </c>
      <c r="D325" s="37"/>
      <c r="E325" s="37"/>
      <c r="F325" s="37"/>
      <c r="G325" s="37"/>
    </row>
    <row r="326" spans="1:7" x14ac:dyDescent="0.25">
      <c r="A326">
        <v>322</v>
      </c>
      <c r="B326" s="37">
        <f>'Data 2018'!E451</f>
        <v>24</v>
      </c>
      <c r="C326" s="37">
        <f>'Data 2018'!K451</f>
        <v>91</v>
      </c>
      <c r="D326" s="37"/>
      <c r="E326" s="37"/>
      <c r="F326" s="37"/>
      <c r="G326" s="37"/>
    </row>
    <row r="327" spans="1:7" x14ac:dyDescent="0.25">
      <c r="A327">
        <v>323</v>
      </c>
      <c r="B327" s="37">
        <f>'Data 2018'!E452</f>
        <v>23.5</v>
      </c>
      <c r="C327" s="37">
        <f>'Data 2018'!K452</f>
        <v>91</v>
      </c>
      <c r="D327" s="37"/>
      <c r="E327" s="37"/>
      <c r="F327" s="37"/>
      <c r="G327" s="37"/>
    </row>
    <row r="328" spans="1:7" x14ac:dyDescent="0.25">
      <c r="A328">
        <v>324</v>
      </c>
      <c r="B328" s="37">
        <f>'Data 2018'!E453</f>
        <v>23.3</v>
      </c>
      <c r="C328" s="37">
        <f>'Data 2018'!K453</f>
        <v>91</v>
      </c>
      <c r="D328" s="37"/>
      <c r="E328" s="37"/>
      <c r="F328" s="37"/>
      <c r="G328" s="37"/>
    </row>
    <row r="329" spans="1:7" x14ac:dyDescent="0.25">
      <c r="A329">
        <v>325</v>
      </c>
      <c r="B329" s="37">
        <f>'Data 2018'!E454</f>
        <v>22.5</v>
      </c>
      <c r="C329" s="37">
        <f>'Data 2018'!K454</f>
        <v>91</v>
      </c>
      <c r="D329" s="37"/>
      <c r="E329" s="37"/>
      <c r="F329" s="37"/>
      <c r="G329" s="37"/>
    </row>
    <row r="330" spans="1:7" x14ac:dyDescent="0.25">
      <c r="A330">
        <v>326</v>
      </c>
      <c r="B330" s="37">
        <f>'Data 2018'!E455</f>
        <v>23</v>
      </c>
      <c r="C330" s="37">
        <f>'Data 2018'!K455</f>
        <v>91</v>
      </c>
      <c r="D330" s="37"/>
      <c r="E330" s="37"/>
      <c r="F330" s="37"/>
      <c r="G330" s="37"/>
    </row>
    <row r="331" spans="1:7" x14ac:dyDescent="0.25">
      <c r="A331">
        <v>327</v>
      </c>
      <c r="B331" s="37">
        <f>'Data 2018'!E456</f>
        <v>23</v>
      </c>
      <c r="C331" s="37">
        <f>'Data 2018'!K456</f>
        <v>84</v>
      </c>
      <c r="D331" s="37"/>
      <c r="E331" s="37"/>
      <c r="F331" s="37"/>
      <c r="G331" s="37"/>
    </row>
    <row r="332" spans="1:7" x14ac:dyDescent="0.25">
      <c r="A332">
        <v>328</v>
      </c>
      <c r="B332" s="37">
        <f>'Data 2018'!E457</f>
        <v>23.3</v>
      </c>
      <c r="C332" s="37">
        <f>'Data 2018'!K457</f>
        <v>91</v>
      </c>
      <c r="D332" s="37"/>
      <c r="E332" s="37"/>
      <c r="F332" s="37"/>
      <c r="G332" s="37"/>
    </row>
    <row r="333" spans="1:7" x14ac:dyDescent="0.25">
      <c r="A333">
        <v>329</v>
      </c>
      <c r="B333" s="37">
        <f>'Data 2018'!E458</f>
        <v>23</v>
      </c>
      <c r="C333" s="37">
        <f>'Data 2018'!K458</f>
        <v>91</v>
      </c>
      <c r="D333" s="37"/>
      <c r="E333" s="37"/>
      <c r="F333" s="37"/>
      <c r="G333" s="37"/>
    </row>
    <row r="334" spans="1:7" x14ac:dyDescent="0.25">
      <c r="A334">
        <v>330</v>
      </c>
      <c r="B334" s="37">
        <f>'Data 2018'!E459</f>
        <v>23</v>
      </c>
      <c r="C334" s="37">
        <f>'Data 2018'!K459</f>
        <v>91</v>
      </c>
      <c r="D334" s="37"/>
      <c r="E334" s="37"/>
      <c r="F334" s="37"/>
      <c r="G334" s="37"/>
    </row>
    <row r="335" spans="1:7" x14ac:dyDescent="0.25">
      <c r="A335">
        <v>331</v>
      </c>
      <c r="B335" s="37">
        <f>'Data 2018'!E460</f>
        <v>23.5</v>
      </c>
      <c r="C335" s="37">
        <f>'Data 2018'!K460</f>
        <v>91</v>
      </c>
      <c r="D335" s="37"/>
      <c r="E335" s="37"/>
      <c r="F335" s="37"/>
      <c r="G335" s="37"/>
    </row>
    <row r="336" spans="1:7" x14ac:dyDescent="0.25">
      <c r="A336">
        <v>332</v>
      </c>
      <c r="B336" s="37">
        <f>'Data 2018'!E461</f>
        <v>23</v>
      </c>
      <c r="C336" s="37">
        <f>'Data 2018'!K461</f>
        <v>83</v>
      </c>
      <c r="D336" s="37"/>
      <c r="E336" s="37"/>
      <c r="F336" s="37"/>
      <c r="G336" s="37"/>
    </row>
    <row r="337" spans="1:7" x14ac:dyDescent="0.25">
      <c r="A337">
        <v>333</v>
      </c>
      <c r="B337" s="37">
        <f>'Data 2018'!E462</f>
        <v>23.8</v>
      </c>
      <c r="C337" s="37">
        <f>'Data 2018'!K462</f>
        <v>91</v>
      </c>
      <c r="D337" s="37"/>
      <c r="E337" s="37"/>
      <c r="F337" s="37"/>
      <c r="G337" s="37"/>
    </row>
    <row r="338" spans="1:7" x14ac:dyDescent="0.25">
      <c r="A338">
        <v>334</v>
      </c>
      <c r="B338" s="37">
        <f>'Data 2018'!E463</f>
        <v>23.8</v>
      </c>
      <c r="C338" s="37">
        <f>'Data 2018'!K463</f>
        <v>91</v>
      </c>
      <c r="D338" s="37"/>
      <c r="E338" s="37"/>
      <c r="F338" s="37"/>
      <c r="G338" s="37"/>
    </row>
    <row r="339" spans="1:7" x14ac:dyDescent="0.25">
      <c r="A339">
        <v>335</v>
      </c>
      <c r="B339" s="37">
        <f>'Data 2018'!E477</f>
        <v>23</v>
      </c>
      <c r="C339" s="37">
        <f>'Data 2018'!K477</f>
        <v>83</v>
      </c>
      <c r="D339" s="37"/>
      <c r="E339" s="37"/>
      <c r="F339" s="37"/>
      <c r="G339" s="37"/>
    </row>
    <row r="340" spans="1:7" x14ac:dyDescent="0.25">
      <c r="A340">
        <v>336</v>
      </c>
      <c r="B340" s="37">
        <f>'Data 2018'!E478</f>
        <v>22.25</v>
      </c>
      <c r="C340" s="37">
        <f>'Data 2018'!K478</f>
        <v>91</v>
      </c>
      <c r="D340" s="37"/>
      <c r="E340" s="37"/>
      <c r="F340" s="37"/>
      <c r="G340" s="37"/>
    </row>
    <row r="341" spans="1:7" x14ac:dyDescent="0.25">
      <c r="A341">
        <v>337</v>
      </c>
      <c r="B341" s="37">
        <f>'Data 2018'!E479</f>
        <v>20</v>
      </c>
      <c r="C341" s="37">
        <f>'Data 2018'!K479</f>
        <v>91</v>
      </c>
      <c r="D341" s="37"/>
      <c r="E341" s="37"/>
      <c r="F341" s="37"/>
      <c r="G341" s="37"/>
    </row>
    <row r="342" spans="1:7" x14ac:dyDescent="0.25">
      <c r="A342">
        <v>338</v>
      </c>
      <c r="B342" s="37">
        <f>'Data 2018'!E480</f>
        <v>20.25</v>
      </c>
      <c r="C342" s="37">
        <f>'Data 2018'!K480</f>
        <v>91</v>
      </c>
      <c r="D342" s="37"/>
      <c r="E342" s="37"/>
      <c r="F342" s="37"/>
      <c r="G342" s="37"/>
    </row>
    <row r="343" spans="1:7" x14ac:dyDescent="0.25">
      <c r="A343">
        <v>339</v>
      </c>
      <c r="B343" s="37">
        <f>'Data 2018'!E481</f>
        <v>20.75</v>
      </c>
      <c r="C343" s="37">
        <f>'Data 2018'!K481</f>
        <v>83</v>
      </c>
      <c r="D343" s="37"/>
      <c r="E343" s="37"/>
      <c r="F343" s="37"/>
      <c r="G343" s="37"/>
    </row>
    <row r="344" spans="1:7" x14ac:dyDescent="0.25">
      <c r="A344">
        <v>340</v>
      </c>
      <c r="B344" s="37">
        <f>'Data 2018'!E482</f>
        <v>22.25</v>
      </c>
      <c r="C344" s="37">
        <f>'Data 2018'!K482</f>
        <v>82</v>
      </c>
      <c r="D344" s="37"/>
      <c r="E344" s="37"/>
      <c r="F344" s="37"/>
      <c r="G344" s="37"/>
    </row>
    <row r="345" spans="1:7" x14ac:dyDescent="0.25">
      <c r="A345">
        <v>341</v>
      </c>
      <c r="B345" s="37">
        <f>'Data 2018'!E483</f>
        <v>22</v>
      </c>
      <c r="C345" s="37">
        <f>'Data 2018'!K483</f>
        <v>83</v>
      </c>
      <c r="D345" s="37"/>
      <c r="E345" s="37"/>
      <c r="F345" s="37"/>
      <c r="G345" s="37"/>
    </row>
    <row r="346" spans="1:7" x14ac:dyDescent="0.25">
      <c r="A346">
        <v>342</v>
      </c>
      <c r="B346" s="37">
        <f>'Data 2018'!E484</f>
        <v>23</v>
      </c>
      <c r="C346" s="37">
        <f>'Data 2018'!K484</f>
        <v>82</v>
      </c>
      <c r="D346" s="37"/>
      <c r="E346" s="37"/>
      <c r="F346" s="37"/>
      <c r="G346" s="37"/>
    </row>
    <row r="347" spans="1:7" x14ac:dyDescent="0.25">
      <c r="A347">
        <v>343</v>
      </c>
      <c r="B347" s="37">
        <f>'Data 2018'!E485</f>
        <v>23</v>
      </c>
      <c r="C347" s="37">
        <f>'Data 2018'!K485</f>
        <v>83</v>
      </c>
      <c r="D347" s="37"/>
      <c r="E347" s="37"/>
      <c r="F347" s="37"/>
      <c r="G347" s="37"/>
    </row>
    <row r="348" spans="1:7" x14ac:dyDescent="0.25">
      <c r="A348">
        <v>344</v>
      </c>
      <c r="B348" s="37">
        <f>'Data 2018'!E486</f>
        <v>20.5</v>
      </c>
      <c r="C348" s="37">
        <f>'Data 2018'!K486</f>
        <v>90</v>
      </c>
      <c r="D348" s="37"/>
      <c r="E348" s="37"/>
      <c r="F348" s="37"/>
      <c r="G348" s="37"/>
    </row>
    <row r="349" spans="1:7" x14ac:dyDescent="0.25">
      <c r="A349">
        <v>345</v>
      </c>
      <c r="B349" s="37">
        <f>'Data 2018'!E487</f>
        <v>21</v>
      </c>
      <c r="C349" s="37">
        <f>'Data 2018'!K487</f>
        <v>90</v>
      </c>
      <c r="D349" s="37"/>
      <c r="E349" s="37"/>
      <c r="F349" s="37"/>
      <c r="G349" s="37"/>
    </row>
    <row r="350" spans="1:7" x14ac:dyDescent="0.25">
      <c r="A350">
        <v>346</v>
      </c>
      <c r="B350" s="37">
        <f>'Data 2018'!E488</f>
        <v>20.5</v>
      </c>
      <c r="C350" s="37">
        <f>'Data 2018'!K488</f>
        <v>90</v>
      </c>
      <c r="D350" s="37"/>
      <c r="E350" s="37"/>
      <c r="F350" s="37"/>
      <c r="G350" s="37"/>
    </row>
    <row r="351" spans="1:7" x14ac:dyDescent="0.25">
      <c r="A351">
        <v>347</v>
      </c>
      <c r="B351" s="37">
        <f>'Data 2018'!E489</f>
        <v>19</v>
      </c>
      <c r="C351" s="37">
        <f>'Data 2018'!K489</f>
        <v>82</v>
      </c>
      <c r="D351" s="37"/>
      <c r="E351" s="37"/>
      <c r="F351" s="37"/>
      <c r="G351" s="37"/>
    </row>
    <row r="352" spans="1:7" x14ac:dyDescent="0.25">
      <c r="A352">
        <v>348</v>
      </c>
      <c r="B352" s="37">
        <f>'Data 2018'!E490</f>
        <v>20</v>
      </c>
      <c r="C352" s="37">
        <f>'Data 2018'!K490</f>
        <v>82</v>
      </c>
      <c r="D352" s="37"/>
      <c r="E352" s="37"/>
      <c r="F352" s="37"/>
      <c r="G352" s="37"/>
    </row>
    <row r="353" spans="1:7" x14ac:dyDescent="0.25">
      <c r="A353">
        <v>349</v>
      </c>
      <c r="B353" s="37">
        <f>'Data 2018'!E491</f>
        <v>21</v>
      </c>
      <c r="C353" s="37">
        <f>'Data 2018'!K491</f>
        <v>90</v>
      </c>
      <c r="D353" s="37"/>
      <c r="E353" s="37"/>
      <c r="F353" s="37"/>
      <c r="G353" s="37"/>
    </row>
    <row r="354" spans="1:7" x14ac:dyDescent="0.25">
      <c r="A354">
        <v>350</v>
      </c>
      <c r="B354" s="37">
        <f>'Data 2018'!E492</f>
        <v>20</v>
      </c>
      <c r="C354" s="37">
        <f>'Data 2018'!K492</f>
        <v>90</v>
      </c>
      <c r="D354" s="37"/>
      <c r="E354" s="37"/>
      <c r="F354" s="37"/>
      <c r="G354" s="37"/>
    </row>
    <row r="355" spans="1:7" x14ac:dyDescent="0.25">
      <c r="A355">
        <v>351</v>
      </c>
      <c r="B355" s="37">
        <f>'Data 2018'!E493</f>
        <v>20.5</v>
      </c>
      <c r="C355" s="37">
        <f>'Data 2018'!K493</f>
        <v>90</v>
      </c>
      <c r="D355" s="37"/>
      <c r="E355" s="37"/>
      <c r="F355" s="37"/>
      <c r="G355" s="37"/>
    </row>
    <row r="356" spans="1:7" x14ac:dyDescent="0.25">
      <c r="A356">
        <v>352</v>
      </c>
      <c r="B356" s="37">
        <f>'Data 2018'!E494</f>
        <v>19</v>
      </c>
      <c r="C356" s="37">
        <f>'Data 2018'!K494</f>
        <v>89</v>
      </c>
      <c r="D356" s="37"/>
      <c r="E356" s="37"/>
      <c r="F356" s="37"/>
      <c r="G356" s="37"/>
    </row>
    <row r="357" spans="1:7" x14ac:dyDescent="0.25">
      <c r="A357">
        <v>353</v>
      </c>
      <c r="B357" s="37">
        <f>'Data 2018'!E495</f>
        <v>14.25</v>
      </c>
      <c r="C357" s="37">
        <f>'Data 2018'!K495</f>
        <v>89</v>
      </c>
      <c r="D357" s="37"/>
      <c r="E357" s="37"/>
      <c r="F357" s="37"/>
      <c r="G357" s="37"/>
    </row>
    <row r="358" spans="1:7" x14ac:dyDescent="0.25">
      <c r="A358">
        <v>354</v>
      </c>
      <c r="B358" s="37">
        <f>'Data 2018'!E496</f>
        <v>14</v>
      </c>
      <c r="C358" s="37">
        <f>'Data 2018'!K496</f>
        <v>89</v>
      </c>
      <c r="D358" s="37"/>
      <c r="E358" s="37"/>
      <c r="F358" s="37"/>
      <c r="G358" s="37"/>
    </row>
    <row r="359" spans="1:7" x14ac:dyDescent="0.25">
      <c r="A359">
        <v>355</v>
      </c>
      <c r="B359" s="37">
        <f>'Data 2018'!E497</f>
        <v>12.75</v>
      </c>
      <c r="C359" s="37">
        <f>'Data 2018'!K497</f>
        <v>89</v>
      </c>
      <c r="D359" s="37"/>
      <c r="E359" s="37"/>
      <c r="F359" s="37"/>
      <c r="G359" s="37"/>
    </row>
    <row r="360" spans="1:7" x14ac:dyDescent="0.25">
      <c r="A360">
        <v>356</v>
      </c>
      <c r="B360" s="37">
        <f>'Data 2018'!E498</f>
        <v>14.5</v>
      </c>
      <c r="C360" s="37">
        <f>'Data 2018'!K498</f>
        <v>89</v>
      </c>
      <c r="D360" s="37"/>
      <c r="E360" s="37"/>
      <c r="F360" s="37"/>
      <c r="G360" s="37"/>
    </row>
    <row r="361" spans="1:7" x14ac:dyDescent="0.25">
      <c r="A361">
        <v>357</v>
      </c>
      <c r="B361" s="37">
        <f>'Data 2018'!E499</f>
        <v>14.75</v>
      </c>
      <c r="C361" s="37">
        <f>'Data 2018'!K499</f>
        <v>89</v>
      </c>
      <c r="D361" s="37"/>
      <c r="E361" s="37"/>
      <c r="F361" s="37"/>
      <c r="G361" s="37"/>
    </row>
    <row r="362" spans="1:7" x14ac:dyDescent="0.25">
      <c r="A362">
        <v>358</v>
      </c>
      <c r="B362" s="37">
        <f>'Data 2018'!E500</f>
        <v>16.25</v>
      </c>
      <c r="C362" s="37">
        <f>'Data 2018'!K500</f>
        <v>89</v>
      </c>
      <c r="D362" s="37"/>
      <c r="E362" s="37"/>
      <c r="F362" s="37"/>
      <c r="G362" s="37"/>
    </row>
    <row r="363" spans="1:7" x14ac:dyDescent="0.25">
      <c r="A363">
        <v>359</v>
      </c>
      <c r="B363" s="37">
        <f>'Data 2018'!E501</f>
        <v>15.5</v>
      </c>
      <c r="C363" s="37">
        <f>'Data 2018'!K501</f>
        <v>89</v>
      </c>
      <c r="D363" s="37"/>
      <c r="E363" s="37"/>
      <c r="F363" s="37"/>
      <c r="G363" s="37"/>
    </row>
    <row r="364" spans="1:7" x14ac:dyDescent="0.25">
      <c r="A364">
        <v>360</v>
      </c>
      <c r="B364" s="37">
        <f>'Data 2018'!E502</f>
        <v>15.5</v>
      </c>
      <c r="C364" s="37">
        <f>'Data 2018'!K502</f>
        <v>89</v>
      </c>
      <c r="D364" s="37"/>
      <c r="E364" s="37"/>
      <c r="F364" s="37"/>
      <c r="G364" s="37"/>
    </row>
    <row r="365" spans="1:7" x14ac:dyDescent="0.25">
      <c r="A365">
        <v>361</v>
      </c>
      <c r="B365" s="37">
        <f>'Data 2018'!E503</f>
        <v>17</v>
      </c>
      <c r="C365" s="37">
        <f>'Data 2018'!K503</f>
        <v>89</v>
      </c>
      <c r="D365" s="37"/>
      <c r="E365" s="37"/>
      <c r="F365" s="37"/>
      <c r="G365" s="37"/>
    </row>
    <row r="366" spans="1:7" x14ac:dyDescent="0.25">
      <c r="A366">
        <v>362</v>
      </c>
      <c r="B366" s="37">
        <f>'Data 2018'!E504</f>
        <v>15.25</v>
      </c>
      <c r="C366" s="37">
        <f>'Data 2018'!K504</f>
        <v>89</v>
      </c>
      <c r="D366" s="37"/>
      <c r="E366" s="37"/>
      <c r="F366" s="37"/>
      <c r="G366" s="37"/>
    </row>
    <row r="367" spans="1:7" x14ac:dyDescent="0.25">
      <c r="A367">
        <v>363</v>
      </c>
      <c r="B367" s="37">
        <f>'Data 2018'!E505</f>
        <v>15.5</v>
      </c>
      <c r="C367" s="37">
        <f>'Data 2018'!K505</f>
        <v>89</v>
      </c>
      <c r="D367" s="37"/>
      <c r="E367" s="37"/>
      <c r="F367" s="37"/>
      <c r="G367" s="37"/>
    </row>
    <row r="368" spans="1:7" x14ac:dyDescent="0.25">
      <c r="A368">
        <v>364</v>
      </c>
      <c r="B368" s="37">
        <f>'Data 2018'!E506</f>
        <v>18.25</v>
      </c>
      <c r="C368" s="37">
        <f>'Data 2018'!K506</f>
        <v>90</v>
      </c>
      <c r="D368" s="37"/>
      <c r="E368" s="37"/>
      <c r="F368" s="37"/>
      <c r="G368" s="37"/>
    </row>
    <row r="369" spans="1:7" x14ac:dyDescent="0.25">
      <c r="A369">
        <v>365</v>
      </c>
      <c r="B369" s="37">
        <f>'Data 2018'!E507</f>
        <v>18.25</v>
      </c>
      <c r="C369" s="37">
        <f>'Data 2018'!K507</f>
        <v>90</v>
      </c>
      <c r="D369" s="37"/>
      <c r="E369" s="37"/>
      <c r="F369" s="37"/>
      <c r="G369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2018</vt:lpstr>
      <vt:lpstr>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2017-10-19T04:16:53Z</dcterms:created>
  <dcterms:modified xsi:type="dcterms:W3CDTF">2020-06-21T07:39:48Z</dcterms:modified>
</cp:coreProperties>
</file>